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eb\refdata\gas\vie\data\BL5 vs BL6 Results\"/>
    </mc:Choice>
  </mc:AlternateContent>
  <xr:revisionPtr revIDLastSave="0" documentId="8_{4C325913-4E37-4F1B-9FD0-6E7A1E1594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externalReferences>
    <externalReference r:id="rId3"/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20" i="1" l="1"/>
  <c r="Z19" i="1"/>
  <c r="Z18" i="1"/>
  <c r="Z17" i="1"/>
  <c r="Z16" i="1"/>
  <c r="Z15" i="1"/>
  <c r="V20" i="1"/>
  <c r="V19" i="1"/>
  <c r="V18" i="1"/>
  <c r="V17" i="1"/>
  <c r="V16" i="1"/>
  <c r="V15" i="1"/>
  <c r="R20" i="1"/>
  <c r="R19" i="1"/>
  <c r="R18" i="1"/>
  <c r="R17" i="1"/>
  <c r="R16" i="1"/>
  <c r="R15" i="1"/>
  <c r="M20" i="1"/>
  <c r="M19" i="1"/>
  <c r="M18" i="1"/>
  <c r="M17" i="1"/>
  <c r="M16" i="1"/>
  <c r="M15" i="1"/>
  <c r="I20" i="1"/>
  <c r="I19" i="1"/>
  <c r="I18" i="1"/>
  <c r="I17" i="1"/>
  <c r="I16" i="1"/>
  <c r="I15" i="1"/>
  <c r="E20" i="1"/>
  <c r="E19" i="1"/>
  <c r="E18" i="1"/>
  <c r="E17" i="1"/>
  <c r="E16" i="1"/>
  <c r="E15" i="1"/>
  <c r="R32" i="1"/>
  <c r="R31" i="1"/>
  <c r="R30" i="1"/>
  <c r="R29" i="1"/>
  <c r="R28" i="1"/>
  <c r="R27" i="1"/>
  <c r="V13" i="1"/>
  <c r="V9" i="1"/>
  <c r="V11" i="1"/>
  <c r="Z32" i="1" l="1"/>
  <c r="Z31" i="1"/>
  <c r="Z30" i="1"/>
  <c r="Z29" i="1"/>
  <c r="Z28" i="1"/>
  <c r="Z27" i="1"/>
  <c r="Z14" i="1"/>
  <c r="Z13" i="1"/>
  <c r="Z12" i="1"/>
  <c r="Z11" i="1"/>
  <c r="Z10" i="1"/>
  <c r="Z9" i="1"/>
  <c r="X26" i="1"/>
  <c r="Y26" i="1"/>
  <c r="Y25" i="1"/>
  <c r="X25" i="1"/>
  <c r="X24" i="1"/>
  <c r="Y24" i="1"/>
  <c r="Y23" i="1"/>
  <c r="X23" i="1"/>
  <c r="Z23" i="1" s="1"/>
  <c r="X22" i="1"/>
  <c r="Y22" i="1"/>
  <c r="Y21" i="1"/>
  <c r="X21" i="1"/>
  <c r="V32" i="1"/>
  <c r="V31" i="1"/>
  <c r="V30" i="1"/>
  <c r="V29" i="1"/>
  <c r="V28" i="1"/>
  <c r="V27" i="1"/>
  <c r="V14" i="1"/>
  <c r="V12" i="1"/>
  <c r="V10" i="1"/>
  <c r="T26" i="1"/>
  <c r="U26" i="1"/>
  <c r="U25" i="1"/>
  <c r="T25" i="1"/>
  <c r="T24" i="1"/>
  <c r="U24" i="1"/>
  <c r="U23" i="1"/>
  <c r="T23" i="1"/>
  <c r="T22" i="1"/>
  <c r="U22" i="1"/>
  <c r="U21" i="1"/>
  <c r="T21" i="1"/>
  <c r="R14" i="1"/>
  <c r="R13" i="1"/>
  <c r="R12" i="1"/>
  <c r="R11" i="1"/>
  <c r="R10" i="1"/>
  <c r="R9" i="1"/>
  <c r="P26" i="1"/>
  <c r="Q26" i="1"/>
  <c r="Q25" i="1"/>
  <c r="P25" i="1"/>
  <c r="P24" i="1"/>
  <c r="Q24" i="1"/>
  <c r="Q23" i="1"/>
  <c r="P23" i="1"/>
  <c r="P22" i="1"/>
  <c r="Q22" i="1"/>
  <c r="Q21" i="1"/>
  <c r="P21" i="1"/>
  <c r="M32" i="1"/>
  <c r="M31" i="1"/>
  <c r="M30" i="1"/>
  <c r="M29" i="1"/>
  <c r="M28" i="1"/>
  <c r="M27" i="1"/>
  <c r="M14" i="1"/>
  <c r="M13" i="1"/>
  <c r="M12" i="1"/>
  <c r="M11" i="1"/>
  <c r="M10" i="1"/>
  <c r="M9" i="1"/>
  <c r="K26" i="1"/>
  <c r="L26" i="1"/>
  <c r="L25" i="1"/>
  <c r="K25" i="1"/>
  <c r="K24" i="1"/>
  <c r="L24" i="1"/>
  <c r="L23" i="1"/>
  <c r="K23" i="1"/>
  <c r="K22" i="1"/>
  <c r="L22" i="1"/>
  <c r="L21" i="1"/>
  <c r="K21" i="1"/>
  <c r="G26" i="1"/>
  <c r="H26" i="1"/>
  <c r="H25" i="1"/>
  <c r="G25" i="1"/>
  <c r="G24" i="1"/>
  <c r="H24" i="1"/>
  <c r="H23" i="1"/>
  <c r="G23" i="1"/>
  <c r="G22" i="1"/>
  <c r="H22" i="1"/>
  <c r="H21" i="1"/>
  <c r="G21" i="1"/>
  <c r="I14" i="1"/>
  <c r="I13" i="1"/>
  <c r="I12" i="1"/>
  <c r="I11" i="1"/>
  <c r="I10" i="1"/>
  <c r="I9" i="1"/>
  <c r="I32" i="1"/>
  <c r="I31" i="1"/>
  <c r="I30" i="1"/>
  <c r="I29" i="1"/>
  <c r="I28" i="1"/>
  <c r="I27" i="1"/>
  <c r="E32" i="1"/>
  <c r="E31" i="1"/>
  <c r="E30" i="1"/>
  <c r="E29" i="1"/>
  <c r="E28" i="1"/>
  <c r="E27" i="1"/>
  <c r="E14" i="1"/>
  <c r="E13" i="1"/>
  <c r="E11" i="1"/>
  <c r="E12" i="1"/>
  <c r="E10" i="1"/>
  <c r="E9" i="1"/>
  <c r="R21" i="1" l="1"/>
  <c r="V24" i="1"/>
  <c r="V26" i="1"/>
  <c r="Z21" i="1"/>
  <c r="V21" i="1"/>
  <c r="I21" i="1"/>
  <c r="I25" i="1"/>
  <c r="Z24" i="1"/>
  <c r="M23" i="1"/>
  <c r="R23" i="1"/>
  <c r="V25" i="1"/>
  <c r="V22" i="1"/>
  <c r="Z25" i="1"/>
  <c r="Z26" i="1"/>
  <c r="I26" i="1"/>
  <c r="Z22" i="1"/>
  <c r="V23" i="1"/>
  <c r="M24" i="1"/>
  <c r="I22" i="1"/>
  <c r="R26" i="1"/>
  <c r="M22" i="1"/>
  <c r="R22" i="1"/>
  <c r="M26" i="1"/>
  <c r="I24" i="1"/>
  <c r="I23" i="1"/>
  <c r="R24" i="1"/>
  <c r="M21" i="1"/>
  <c r="M25" i="1"/>
  <c r="R25" i="1"/>
  <c r="C26" i="1"/>
  <c r="D26" i="1"/>
  <c r="C24" i="1"/>
  <c r="D24" i="1"/>
  <c r="C22" i="1"/>
  <c r="D22" i="1"/>
  <c r="D25" i="1"/>
  <c r="C25" i="1"/>
  <c r="E25" i="1" s="1"/>
  <c r="D23" i="1"/>
  <c r="C23" i="1"/>
  <c r="D21" i="1"/>
  <c r="C21" i="1"/>
  <c r="Z8" i="1"/>
  <c r="V8" i="1"/>
  <c r="R8" i="1"/>
  <c r="Z7" i="1"/>
  <c r="V7" i="1"/>
  <c r="R7" i="1"/>
  <c r="Z6" i="1"/>
  <c r="V6" i="1"/>
  <c r="R6" i="1"/>
  <c r="Z5" i="1"/>
  <c r="V5" i="1"/>
  <c r="R5" i="1"/>
  <c r="Z4" i="1"/>
  <c r="V4" i="1"/>
  <c r="R4" i="1"/>
  <c r="Z3" i="1"/>
  <c r="V3" i="1"/>
  <c r="R3" i="1"/>
  <c r="E26" i="1" l="1"/>
  <c r="E22" i="1"/>
  <c r="E24" i="1"/>
  <c r="E21" i="1"/>
  <c r="E23" i="1"/>
  <c r="M8" i="1"/>
  <c r="I8" i="1"/>
  <c r="E8" i="1"/>
  <c r="M7" i="1"/>
  <c r="I7" i="1"/>
  <c r="E7" i="1"/>
  <c r="M6" i="1"/>
  <c r="I6" i="1"/>
  <c r="E6" i="1"/>
  <c r="M5" i="1"/>
  <c r="I5" i="1"/>
  <c r="E5" i="1"/>
  <c r="M4" i="1"/>
  <c r="I4" i="1"/>
  <c r="E4" i="1"/>
  <c r="M3" i="1"/>
  <c r="I3" i="1"/>
  <c r="E3" i="1"/>
</calcChain>
</file>

<file path=xl/sharedStrings.xml><?xml version="1.0" encoding="utf-8"?>
<sst xmlns="http://schemas.openxmlformats.org/spreadsheetml/2006/main" count="86" uniqueCount="19">
  <si>
    <t>Lab</t>
  </si>
  <si>
    <t>G</t>
  </si>
  <si>
    <t>A</t>
  </si>
  <si>
    <t>BL5-BL6</t>
  </si>
  <si>
    <t>D</t>
  </si>
  <si>
    <t>F</t>
  </si>
  <si>
    <t>BL6</t>
  </si>
  <si>
    <t>BL5 Stage 4</t>
  </si>
  <si>
    <t>BL5 Stage 5</t>
  </si>
  <si>
    <t>BL5 Stage 6</t>
  </si>
  <si>
    <t xml:space="preserve">BL6 </t>
  </si>
  <si>
    <t>Stage 1</t>
  </si>
  <si>
    <t>Stage 2</t>
  </si>
  <si>
    <t>Stage 3</t>
  </si>
  <si>
    <t>Stage 4</t>
  </si>
  <si>
    <t>Stage 5</t>
  </si>
  <si>
    <t>Stage 6</t>
  </si>
  <si>
    <t>BL5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</si>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</sst>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0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/>
    <xf numFmtId="165" fontId="0" fillId="0" borderId="0" xfId="0" applyNumberFormat="1" applyAlignment="1">
      <alignment horizontal="center"/>
    </xf>
    <xf numFmtId="165" fontId="0" fillId="0" borderId="0" xfId="0" applyNumberFormat="1"/>
    <xf numFmtId="164" fontId="1" fillId="0" borderId="0" xfId="0" applyNumberFormat="1" applyFont="1"/>
    <xf numFmtId="165" fontId="3" fillId="0" borderId="0" xfId="1" applyNumberFormat="1" applyFont="1" applyAlignment="1">
      <alignment horizontal="center" vertical="center"/>
    </xf>
    <xf numFmtId="164" fontId="4" fillId="0" borderId="0" xfId="0" applyNumberFormat="1" applyFont="1"/>
    <xf numFmtId="0" fontId="4" fillId="0" borderId="0" xfId="0" applyFont="1"/>
    <xf numFmtId="0" fontId="3" fillId="0" borderId="0" xfId="0" applyFont="1" applyAlignment="1">
      <alignment horizontal="center"/>
    </xf>
    <xf numFmtId="165" fontId="3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5" fillId="0" borderId="0" xfId="0" applyNumberFormat="1" applyFont="1"/>
    <xf numFmtId="165" fontId="5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4" fontId="6" fillId="0" borderId="0" xfId="0" applyNumberFormat="1" applyFont="1"/>
    <xf numFmtId="165" fontId="5" fillId="0" borderId="0" xfId="0" applyNumberFormat="1" applyFont="1"/>
    <xf numFmtId="165" fontId="1" fillId="0" borderId="0" xfId="1" applyNumberFormat="1" applyFont="1" applyAlignment="1">
      <alignment horizontal="center"/>
    </xf>
  </cellXfs>
  <cellStyles count="2">
    <cellStyle name="Normal" xfId="0" builtinId="0"/>
    <cellStyle name="Normal 2" xfId="1" xr:uid="{221FDB85-ACFA-42E8-9512-0DC41BB4D0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g.MYTMC\AppData\Local\Microsoft\Windows\INetCache\Content.Outlook\MY0U7Q40\BL5%20versus%206%20runs%20with%20op%20data%20Afton.xlsx" TargetMode="External"/><Relationship Id="rId1" Type="http://schemas.openxmlformats.org/officeDocument/2006/relationships/externalLinkPath" Target="file:///C:\Users\reg.MYTMC\AppData\Local\Microsoft\Windows\INetCache\Content.Outlook\MY0U7Q40\BL5%20versus%206%20runs%20with%20op%20data%20Afton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g\AppData\Local\Microsoft\Windows\INetCache\Content.Outlook\X7UAZO2I\BL5%20versus%206%20runs%20with%20op%20data%20Afton.xlsx" TargetMode="External"/><Relationship Id="rId1" Type="http://schemas.openxmlformats.org/officeDocument/2006/relationships/externalLinkPath" Target="file:///C:\Users\reg\AppData\Local\Microsoft\Windows\INetCache\Content.Outlook\X7UAZO2I\BL5%20versus%206%20runs%20with%20op%20data%20Aft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SFC Summary"/>
      <sheetName val="Summary_Stage1"/>
      <sheetName val="Summary_Stage2"/>
      <sheetName val="Summary_Stage3"/>
      <sheetName val="Summary_Stage4"/>
      <sheetName val="Summary_Stage5"/>
      <sheetName val="Summary_Stage6"/>
      <sheetName val="BL5_Iteration1"/>
      <sheetName val="BL6_Iteration1"/>
      <sheetName val="BL6_Iteration2"/>
      <sheetName val="BL5_Iteration2"/>
      <sheetName val="BL5_Iteration3"/>
      <sheetName val="BL6_Iteration3"/>
      <sheetName val="BL6_Iteration4"/>
      <sheetName val="BL5_Iteration4"/>
      <sheetName val="BL5_Iteration5"/>
      <sheetName val="BL6_Iteration5"/>
      <sheetName val="BL6_Iteration6"/>
      <sheetName val="BL5_Iteration6"/>
      <sheetName val="Down Ti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8">
          <cell r="B78">
            <v>0.28666069570645702</v>
          </cell>
        </row>
      </sheetData>
      <sheetData sheetId="8">
        <row r="78">
          <cell r="B78">
            <v>0.28643991202813895</v>
          </cell>
        </row>
      </sheetData>
      <sheetData sheetId="9">
        <row r="78">
          <cell r="B78">
            <v>0.28651913015910185</v>
          </cell>
        </row>
      </sheetData>
      <sheetData sheetId="10">
        <row r="78">
          <cell r="B78">
            <v>0.28606130504281013</v>
          </cell>
        </row>
      </sheetData>
      <sheetData sheetId="11">
        <row r="78">
          <cell r="B78">
            <v>0.28792153417504651</v>
          </cell>
        </row>
      </sheetData>
      <sheetData sheetId="12">
        <row r="78">
          <cell r="B78">
            <v>0.28722322007724693</v>
          </cell>
        </row>
      </sheetData>
      <sheetData sheetId="13">
        <row r="78">
          <cell r="B78">
            <v>0.28706985955923708</v>
          </cell>
        </row>
      </sheetData>
      <sheetData sheetId="14">
        <row r="78">
          <cell r="B78">
            <v>0.2864384801471806</v>
          </cell>
        </row>
      </sheetData>
      <sheetData sheetId="15">
        <row r="78">
          <cell r="B78">
            <v>0.28632451124092961</v>
          </cell>
        </row>
      </sheetData>
      <sheetData sheetId="16">
        <row r="78">
          <cell r="B78">
            <v>0.28628646127610924</v>
          </cell>
        </row>
      </sheetData>
      <sheetData sheetId="17">
        <row r="78">
          <cell r="B78">
            <v>0.28612298038578837</v>
          </cell>
        </row>
      </sheetData>
      <sheetData sheetId="18">
        <row r="78">
          <cell r="B78">
            <v>0.28574614413240962</v>
          </cell>
        </row>
      </sheetData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SFC Summary"/>
      <sheetName val="Summary_Stage1"/>
      <sheetName val="Summary_Stage2"/>
      <sheetName val="Summary_Stage3"/>
      <sheetName val="Summary_Stage4"/>
      <sheetName val="Summary_Stage5"/>
      <sheetName val="Summary_Stage6"/>
      <sheetName val="BL5_Iteration1"/>
      <sheetName val="BL6_Iteration1"/>
      <sheetName val="BL6_Iteration2"/>
      <sheetName val="BL5_Iteration2"/>
      <sheetName val="BL5_Iteration3"/>
      <sheetName val="BL6_Iteration3"/>
      <sheetName val="BL6_Iteration4"/>
      <sheetName val="BL5_Iteration4"/>
      <sheetName val="BL5_Iteration5"/>
      <sheetName val="BL6_Iteration5"/>
      <sheetName val="BL6_Iteration6"/>
      <sheetName val="BL5_Iteration6"/>
      <sheetName val="Down Ti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78">
          <cell r="B78">
            <v>0.28666069570645702</v>
          </cell>
        </row>
        <row r="79">
          <cell r="B79">
            <v>0.29857654716194387</v>
          </cell>
        </row>
        <row r="80">
          <cell r="B80">
            <v>0.28882475862824397</v>
          </cell>
        </row>
        <row r="81">
          <cell r="B81">
            <v>0.73080010510185456</v>
          </cell>
        </row>
        <row r="82">
          <cell r="B82">
            <v>0.89172264475821328</v>
          </cell>
        </row>
        <row r="83">
          <cell r="B83">
            <v>0.45692316583554615</v>
          </cell>
        </row>
      </sheetData>
      <sheetData sheetId="8" refreshError="1">
        <row r="78">
          <cell r="B78">
            <v>0.28643991202813895</v>
          </cell>
        </row>
        <row r="79">
          <cell r="B79">
            <v>0.29861851269193118</v>
          </cell>
        </row>
        <row r="80">
          <cell r="B80">
            <v>0.288606297459231</v>
          </cell>
        </row>
        <row r="81">
          <cell r="B81">
            <v>0.72666421157846184</v>
          </cell>
        </row>
        <row r="82">
          <cell r="B82">
            <v>0.89600422678597658</v>
          </cell>
        </row>
        <row r="83">
          <cell r="B83">
            <v>0.45595440162686995</v>
          </cell>
        </row>
      </sheetData>
      <sheetData sheetId="9" refreshError="1">
        <row r="78">
          <cell r="B78">
            <v>0.28651913015910185</v>
          </cell>
        </row>
        <row r="79">
          <cell r="B79">
            <v>0.29850179077526784</v>
          </cell>
        </row>
        <row r="80">
          <cell r="B80">
            <v>0.28900202902847066</v>
          </cell>
        </row>
        <row r="81">
          <cell r="B81">
            <v>0.72684108804208913</v>
          </cell>
        </row>
        <row r="82">
          <cell r="B82">
            <v>0.89290844595816488</v>
          </cell>
        </row>
        <row r="83">
          <cell r="B83">
            <v>0.45515825706841179</v>
          </cell>
        </row>
      </sheetData>
      <sheetData sheetId="10" refreshError="1">
        <row r="78">
          <cell r="B78">
            <v>0.28606130504281013</v>
          </cell>
        </row>
        <row r="79">
          <cell r="B79">
            <v>0.29816728912882989</v>
          </cell>
        </row>
        <row r="80">
          <cell r="B80">
            <v>0.28857391347360645</v>
          </cell>
        </row>
        <row r="81">
          <cell r="B81">
            <v>0.72264490679723592</v>
          </cell>
        </row>
        <row r="82">
          <cell r="B82">
            <v>0.87777279325000002</v>
          </cell>
        </row>
        <row r="83">
          <cell r="B83">
            <v>0.45939411130160712</v>
          </cell>
        </row>
      </sheetData>
      <sheetData sheetId="11" refreshError="1">
        <row r="78">
          <cell r="B78">
            <v>0.28792153417504651</v>
          </cell>
        </row>
        <row r="79">
          <cell r="B79">
            <v>0.29929126253229965</v>
          </cell>
        </row>
        <row r="80">
          <cell r="B80">
            <v>0.289710371569252</v>
          </cell>
        </row>
        <row r="81">
          <cell r="B81">
            <v>0.73144280821638763</v>
          </cell>
        </row>
        <row r="82">
          <cell r="B82">
            <v>0.89299999057588331</v>
          </cell>
        </row>
        <row r="83">
          <cell r="B83">
            <v>0.4605550316304749</v>
          </cell>
        </row>
      </sheetData>
      <sheetData sheetId="12" refreshError="1">
        <row r="78">
          <cell r="B78">
            <v>0.28722322007724693</v>
          </cell>
        </row>
        <row r="79">
          <cell r="B79">
            <v>0.29915030563302553</v>
          </cell>
        </row>
        <row r="80">
          <cell r="B80">
            <v>0.29010670657069021</v>
          </cell>
        </row>
        <row r="81">
          <cell r="B81">
            <v>0.73262339793077957</v>
          </cell>
        </row>
        <row r="82">
          <cell r="B82">
            <v>0.89335796031715187</v>
          </cell>
        </row>
        <row r="83">
          <cell r="B83">
            <v>0.45617081569684098</v>
          </cell>
        </row>
      </sheetData>
      <sheetData sheetId="13" refreshError="1">
        <row r="78">
          <cell r="B78">
            <v>0.28706985955923708</v>
          </cell>
        </row>
        <row r="79">
          <cell r="B79">
            <v>0.29884836207106014</v>
          </cell>
        </row>
        <row r="80">
          <cell r="B80">
            <v>0.29009473860431784</v>
          </cell>
        </row>
        <row r="81">
          <cell r="B81">
            <v>0.73203588923988061</v>
          </cell>
        </row>
        <row r="82">
          <cell r="B82">
            <v>0.89403107081949074</v>
          </cell>
        </row>
        <row r="83">
          <cell r="B83">
            <v>0.45329956441664171</v>
          </cell>
        </row>
      </sheetData>
      <sheetData sheetId="14" refreshError="1">
        <row r="78">
          <cell r="B78">
            <v>0.2864384801471806</v>
          </cell>
        </row>
        <row r="79">
          <cell r="B79">
            <v>0.29835525738279811</v>
          </cell>
        </row>
        <row r="80">
          <cell r="B80">
            <v>0.28983002322266549</v>
          </cell>
        </row>
        <row r="81">
          <cell r="B81">
            <v>0.73213804658835713</v>
          </cell>
        </row>
        <row r="82">
          <cell r="B82">
            <v>0.88890435621043951</v>
          </cell>
        </row>
        <row r="83">
          <cell r="B83">
            <v>0.45445925716946239</v>
          </cell>
        </row>
      </sheetData>
      <sheetData sheetId="15" refreshError="1">
        <row r="78">
          <cell r="B78">
            <v>0.28632451124092961</v>
          </cell>
        </row>
        <row r="79">
          <cell r="B79">
            <v>0.29839059259374484</v>
          </cell>
        </row>
        <row r="80">
          <cell r="B80">
            <v>0.2895942135263791</v>
          </cell>
        </row>
        <row r="81">
          <cell r="B81">
            <v>0.72444420701411527</v>
          </cell>
        </row>
        <row r="82">
          <cell r="B82">
            <v>0.88830251087129364</v>
          </cell>
        </row>
        <row r="83">
          <cell r="B83">
            <v>0.45205515036691768</v>
          </cell>
        </row>
      </sheetData>
      <sheetData sheetId="16" refreshError="1">
        <row r="78">
          <cell r="B78">
            <v>0.28628646127610924</v>
          </cell>
        </row>
        <row r="79">
          <cell r="B79">
            <v>0.2984281969361387</v>
          </cell>
        </row>
        <row r="80">
          <cell r="B80">
            <v>0.28943197662893788</v>
          </cell>
        </row>
        <row r="81">
          <cell r="B81">
            <v>0.72374385391152496</v>
          </cell>
        </row>
        <row r="82">
          <cell r="B82">
            <v>0.89095581827149928</v>
          </cell>
        </row>
        <row r="83">
          <cell r="B83">
            <v>0.45031381472580922</v>
          </cell>
        </row>
      </sheetData>
      <sheetData sheetId="17" refreshError="1">
        <row r="78">
          <cell r="B78">
            <v>0.28612298038578837</v>
          </cell>
        </row>
        <row r="79">
          <cell r="B79">
            <v>0.29873610084186125</v>
          </cell>
        </row>
        <row r="80">
          <cell r="B80">
            <v>0.28985392865511977</v>
          </cell>
        </row>
        <row r="81">
          <cell r="B81">
            <v>0.72360982719715405</v>
          </cell>
        </row>
        <row r="82">
          <cell r="B82">
            <v>0.88922660238934748</v>
          </cell>
        </row>
        <row r="83">
          <cell r="B83">
            <v>0.45040753328543143</v>
          </cell>
        </row>
      </sheetData>
      <sheetData sheetId="18" refreshError="1">
        <row r="78">
          <cell r="B78">
            <v>0.28574614413240962</v>
          </cell>
        </row>
        <row r="79">
          <cell r="B79">
            <v>0.29819333684534771</v>
          </cell>
        </row>
        <row r="80">
          <cell r="B80">
            <v>0.28985726950669816</v>
          </cell>
        </row>
        <row r="81">
          <cell r="B81">
            <v>0.7188153005443888</v>
          </cell>
        </row>
        <row r="82">
          <cell r="B82">
            <v>0.88702402020540994</v>
          </cell>
        </row>
        <row r="83">
          <cell r="B83">
            <v>0.45363102861666671</v>
          </cell>
        </row>
      </sheetData>
      <sheetData sheetId="19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1"/>
  <sheetViews>
    <sheetView tabSelected="1" workbookViewId="0">
      <selection activeCell="E33" sqref="E33"/>
    </sheetView>
  </sheetViews>
  <sheetFormatPr defaultRowHeight="15" x14ac:dyDescent="0.25"/>
  <cols>
    <col min="1" max="1" width="5.5703125" customWidth="1"/>
    <col min="2" max="2" width="3.5703125" customWidth="1"/>
    <col min="3" max="4" width="8.5703125" style="6" customWidth="1"/>
    <col min="5" max="5" width="10.85546875" style="4" customWidth="1"/>
    <col min="6" max="6" width="3.5703125" customWidth="1"/>
    <col min="7" max="8" width="8.5703125" style="6" customWidth="1"/>
    <col min="9" max="9" width="9.140625" style="4" customWidth="1"/>
    <col min="10" max="10" width="3.5703125" customWidth="1"/>
    <col min="11" max="12" width="8.5703125" style="6" customWidth="1"/>
    <col min="13" max="13" width="9.140625" customWidth="1"/>
    <col min="14" max="14" width="3.5703125" customWidth="1"/>
    <col min="15" max="15" width="5.5703125" customWidth="1"/>
    <col min="16" max="17" width="8.5703125" style="6" customWidth="1"/>
    <col min="18" max="18" width="9.140625" customWidth="1"/>
    <col min="19" max="19" width="3.5703125" customWidth="1"/>
    <col min="20" max="21" width="8.5703125" style="6" customWidth="1"/>
    <col min="22" max="22" width="9.140625" customWidth="1"/>
    <col min="23" max="23" width="3.5703125" customWidth="1"/>
    <col min="24" max="25" width="8.7109375" style="6"/>
    <col min="26" max="26" width="9.140625" style="4" customWidth="1"/>
    <col min="27" max="27" width="10.140625" customWidth="1"/>
    <col min="28" max="28" width="9" bestFit="1" customWidth="1"/>
  </cols>
  <sheetData>
    <row r="1" spans="1:28" x14ac:dyDescent="0.25">
      <c r="C1" s="6" t="s">
        <v>11</v>
      </c>
      <c r="G1" s="6" t="s">
        <v>12</v>
      </c>
      <c r="K1" s="6" t="s">
        <v>13</v>
      </c>
      <c r="P1" s="6" t="s">
        <v>14</v>
      </c>
      <c r="T1" s="6" t="s">
        <v>15</v>
      </c>
      <c r="X1" s="6" t="s">
        <v>16</v>
      </c>
    </row>
    <row r="2" spans="1:28" x14ac:dyDescent="0.25">
      <c r="A2" s="1" t="s">
        <v>0</v>
      </c>
      <c r="C2" s="6" t="s">
        <v>17</v>
      </c>
      <c r="D2" s="6" t="s">
        <v>6</v>
      </c>
      <c r="E2" s="4" t="s">
        <v>3</v>
      </c>
      <c r="G2" s="6" t="s">
        <v>17</v>
      </c>
      <c r="H2" s="6" t="s">
        <v>6</v>
      </c>
      <c r="I2" s="4" t="s">
        <v>3</v>
      </c>
      <c r="K2" s="6" t="s">
        <v>17</v>
      </c>
      <c r="L2" s="6" t="s">
        <v>6</v>
      </c>
      <c r="M2" t="s">
        <v>3</v>
      </c>
      <c r="O2" s="1" t="s">
        <v>0</v>
      </c>
      <c r="P2" s="6" t="s">
        <v>7</v>
      </c>
      <c r="Q2" s="6" t="s">
        <v>6</v>
      </c>
      <c r="R2" t="s">
        <v>3</v>
      </c>
      <c r="T2" s="6" t="s">
        <v>8</v>
      </c>
      <c r="U2" s="6" t="s">
        <v>6</v>
      </c>
      <c r="V2" t="s">
        <v>3</v>
      </c>
      <c r="X2" s="18" t="s">
        <v>9</v>
      </c>
      <c r="Y2" s="18" t="s">
        <v>10</v>
      </c>
      <c r="Z2" s="18" t="s">
        <v>3</v>
      </c>
    </row>
    <row r="3" spans="1:28" x14ac:dyDescent="0.25">
      <c r="A3" s="3" t="s">
        <v>1</v>
      </c>
      <c r="C3" s="8">
        <v>0.28514</v>
      </c>
      <c r="D3" s="8">
        <v>0.28471999999999997</v>
      </c>
      <c r="E3" s="14">
        <f>C3-D3</f>
        <v>4.2000000000003146E-4</v>
      </c>
      <c r="F3" s="10"/>
      <c r="G3" s="8">
        <v>0.29625000000000001</v>
      </c>
      <c r="H3" s="8">
        <v>0.29605999999999999</v>
      </c>
      <c r="I3" s="18">
        <f>G3-H3</f>
        <v>1.9000000000002348E-4</v>
      </c>
      <c r="J3" s="10"/>
      <c r="K3" s="8">
        <v>0.28613</v>
      </c>
      <c r="L3" s="8">
        <v>0.28573999999999999</v>
      </c>
      <c r="M3" s="18">
        <f>K3-L3</f>
        <v>3.9000000000000146E-4</v>
      </c>
      <c r="N3" s="10"/>
      <c r="O3" s="11" t="s">
        <v>1</v>
      </c>
      <c r="P3" s="8">
        <v>0.72433000000000003</v>
      </c>
      <c r="Q3" s="8">
        <v>0.72350999999999999</v>
      </c>
      <c r="R3" s="18">
        <f>P3-Q3</f>
        <v>8.2000000000004292E-4</v>
      </c>
      <c r="S3" s="10"/>
      <c r="T3" s="8">
        <v>0.89988000000000001</v>
      </c>
      <c r="U3" s="8">
        <v>0.89670000000000005</v>
      </c>
      <c r="V3" s="18">
        <f>T3-U3</f>
        <v>3.1799999999999606E-3</v>
      </c>
      <c r="W3" s="10"/>
      <c r="X3" s="8">
        <v>0.45356000000000002</v>
      </c>
      <c r="Y3" s="8">
        <v>0.45091000000000003</v>
      </c>
      <c r="Z3" s="18">
        <f>X3-Y3</f>
        <v>2.6499999999999857E-3</v>
      </c>
    </row>
    <row r="4" spans="1:28" x14ac:dyDescent="0.25">
      <c r="A4" s="3" t="s">
        <v>1</v>
      </c>
      <c r="C4" s="8">
        <v>0.28328999999999999</v>
      </c>
      <c r="D4" s="8">
        <v>0.28432000000000002</v>
      </c>
      <c r="E4" s="14">
        <f t="shared" ref="E4:E32" si="0">C4-D4</f>
        <v>-1.0300000000000309E-3</v>
      </c>
      <c r="F4" s="10"/>
      <c r="G4" s="8">
        <v>0.29570000000000002</v>
      </c>
      <c r="H4" s="8">
        <v>0.29615000000000002</v>
      </c>
      <c r="I4" s="18">
        <f t="shared" ref="I4:I26" si="1">G4-H4</f>
        <v>-4.5000000000000595E-4</v>
      </c>
      <c r="J4" s="10"/>
      <c r="K4" s="8">
        <v>0.28526000000000001</v>
      </c>
      <c r="L4" s="8">
        <v>0.28625</v>
      </c>
      <c r="M4" s="18">
        <f t="shared" ref="M4:M32" si="2">K4-L4</f>
        <v>-9.8999999999999089E-4</v>
      </c>
      <c r="N4" s="10"/>
      <c r="O4" s="11" t="s">
        <v>1</v>
      </c>
      <c r="P4" s="8">
        <v>0.72126999999999997</v>
      </c>
      <c r="Q4" s="8">
        <v>0.71982000000000002</v>
      </c>
      <c r="R4" s="18">
        <f t="shared" ref="R4:R32" si="3">P4-Q4</f>
        <v>1.4499999999999513E-3</v>
      </c>
      <c r="S4" s="10"/>
      <c r="T4" s="8">
        <v>0.89081999999999995</v>
      </c>
      <c r="U4" s="8">
        <v>0.90097000000000005</v>
      </c>
      <c r="V4" s="18">
        <f t="shared" ref="V4:V32" si="4">T4-U4</f>
        <v>-1.0150000000000103E-2</v>
      </c>
      <c r="W4" s="10"/>
      <c r="X4" s="8">
        <v>0.44849</v>
      </c>
      <c r="Y4" s="8">
        <v>0.44934000000000002</v>
      </c>
      <c r="Z4" s="18">
        <f t="shared" ref="Z4:Z32" si="5">X4-Y4</f>
        <v>-8.5000000000001741E-4</v>
      </c>
    </row>
    <row r="5" spans="1:28" x14ac:dyDescent="0.25">
      <c r="A5" s="3" t="s">
        <v>1</v>
      </c>
      <c r="C5" s="8">
        <v>0.2833</v>
      </c>
      <c r="D5" s="8">
        <v>0.28370000000000001</v>
      </c>
      <c r="E5" s="14">
        <f t="shared" si="0"/>
        <v>-4.0000000000001146E-4</v>
      </c>
      <c r="F5" s="10"/>
      <c r="G5" s="8">
        <v>0.29549999999999998</v>
      </c>
      <c r="H5" s="8">
        <v>0.29641000000000001</v>
      </c>
      <c r="I5" s="18">
        <f t="shared" si="1"/>
        <v>-9.100000000000219E-4</v>
      </c>
      <c r="J5" s="10"/>
      <c r="K5" s="8">
        <v>0.28511999999999998</v>
      </c>
      <c r="L5" s="8">
        <v>0.28511999999999998</v>
      </c>
      <c r="M5" s="18">
        <f t="shared" si="2"/>
        <v>0</v>
      </c>
      <c r="N5" s="10"/>
      <c r="O5" s="11" t="s">
        <v>1</v>
      </c>
      <c r="P5" s="8">
        <v>0.71797999999999995</v>
      </c>
      <c r="Q5" s="8">
        <v>0.71767000000000003</v>
      </c>
      <c r="R5" s="18">
        <f t="shared" si="3"/>
        <v>3.0999999999992145E-4</v>
      </c>
      <c r="S5" s="10"/>
      <c r="T5" s="8">
        <v>0.89645999999999992</v>
      </c>
      <c r="U5" s="8">
        <v>0.89325999999999994</v>
      </c>
      <c r="V5" s="18">
        <f t="shared" si="4"/>
        <v>3.1999999999999806E-3</v>
      </c>
      <c r="W5" s="10"/>
      <c r="X5" s="8">
        <v>0.44736999999999999</v>
      </c>
      <c r="Y5" s="8">
        <v>0.44635000000000002</v>
      </c>
      <c r="Z5" s="18">
        <f t="shared" si="5"/>
        <v>1.0199999999999654E-3</v>
      </c>
    </row>
    <row r="6" spans="1:28" x14ac:dyDescent="0.25">
      <c r="A6" s="3" t="s">
        <v>1</v>
      </c>
      <c r="C6" s="8">
        <v>0.28286</v>
      </c>
      <c r="D6" s="8">
        <v>0.28384999999999999</v>
      </c>
      <c r="E6" s="14">
        <f t="shared" si="0"/>
        <v>-9.8999999999999089E-4</v>
      </c>
      <c r="F6" s="10"/>
      <c r="G6" s="8">
        <v>0.29511999999999999</v>
      </c>
      <c r="H6" s="8">
        <v>0.29565999999999998</v>
      </c>
      <c r="I6" s="18">
        <f t="shared" si="1"/>
        <v>-5.3999999999998494E-4</v>
      </c>
      <c r="J6" s="10"/>
      <c r="K6" s="8">
        <v>0.28406999999999999</v>
      </c>
      <c r="L6" s="8">
        <v>0.28504000000000002</v>
      </c>
      <c r="M6" s="18">
        <f t="shared" si="2"/>
        <v>-9.700000000000264E-4</v>
      </c>
      <c r="N6" s="10"/>
      <c r="O6" s="11" t="s">
        <v>1</v>
      </c>
      <c r="P6" s="8">
        <v>0.71833000000000002</v>
      </c>
      <c r="Q6" s="8">
        <v>0.72045999999999999</v>
      </c>
      <c r="R6" s="18">
        <f t="shared" si="3"/>
        <v>-2.1299999999999653E-3</v>
      </c>
      <c r="S6" s="10"/>
      <c r="T6" s="8">
        <v>0.89134000000000002</v>
      </c>
      <c r="U6" s="8">
        <v>0.89181999999999995</v>
      </c>
      <c r="V6" s="18">
        <f t="shared" si="4"/>
        <v>-4.7999999999992493E-4</v>
      </c>
      <c r="W6" s="10"/>
      <c r="X6" s="8">
        <v>0.44734000000000002</v>
      </c>
      <c r="Y6" s="8">
        <v>0.44867000000000001</v>
      </c>
      <c r="Z6" s="18">
        <f t="shared" si="5"/>
        <v>-1.3299999999999979E-3</v>
      </c>
    </row>
    <row r="7" spans="1:28" x14ac:dyDescent="0.25">
      <c r="A7" s="3" t="s">
        <v>1</v>
      </c>
      <c r="C7" s="8">
        <v>0.28283000000000003</v>
      </c>
      <c r="D7" s="8">
        <v>0.28239999999999998</v>
      </c>
      <c r="E7" s="14">
        <f t="shared" si="0"/>
        <v>4.3000000000004146E-4</v>
      </c>
      <c r="F7" s="10"/>
      <c r="G7" s="8">
        <v>0.29471000000000003</v>
      </c>
      <c r="H7" s="8">
        <v>0.29487999999999998</v>
      </c>
      <c r="I7" s="18">
        <f t="shared" si="1"/>
        <v>-1.6999999999994797E-4</v>
      </c>
      <c r="J7" s="10"/>
      <c r="K7" s="8">
        <v>0.28434999999999999</v>
      </c>
      <c r="L7" s="8">
        <v>0.28365000000000001</v>
      </c>
      <c r="M7" s="18">
        <f t="shared" si="2"/>
        <v>6.9999999999997842E-4</v>
      </c>
      <c r="N7" s="10"/>
      <c r="O7" s="11" t="s">
        <v>1</v>
      </c>
      <c r="P7" s="8">
        <v>0.71555999999999997</v>
      </c>
      <c r="Q7" s="8">
        <v>0.71482000000000001</v>
      </c>
      <c r="R7" s="18">
        <f t="shared" si="3"/>
        <v>7.3999999999996291E-4</v>
      </c>
      <c r="S7" s="10"/>
      <c r="T7" s="8">
        <v>0.88580999999999999</v>
      </c>
      <c r="U7" s="8">
        <v>0.88617999999999997</v>
      </c>
      <c r="V7" s="18">
        <f t="shared" si="4"/>
        <v>-3.6999999999998145E-4</v>
      </c>
      <c r="W7" s="10"/>
      <c r="X7" s="8">
        <v>0.44442999999999999</v>
      </c>
      <c r="Y7" s="8">
        <v>0.44480999999999998</v>
      </c>
      <c r="Z7" s="18">
        <f t="shared" si="5"/>
        <v>-3.7999999999999146E-4</v>
      </c>
    </row>
    <row r="8" spans="1:28" x14ac:dyDescent="0.25">
      <c r="A8" s="3" t="s">
        <v>1</v>
      </c>
      <c r="C8" s="8">
        <v>0.28388000000000002</v>
      </c>
      <c r="D8" s="8">
        <v>0.28389999999999999</v>
      </c>
      <c r="E8" s="14">
        <f t="shared" si="0"/>
        <v>-1.9999999999964491E-5</v>
      </c>
      <c r="F8" s="9"/>
      <c r="G8" s="8">
        <v>0.29609000000000002</v>
      </c>
      <c r="H8" s="8">
        <v>0.29613</v>
      </c>
      <c r="I8" s="18">
        <f t="shared" si="1"/>
        <v>-3.9999999999984492E-5</v>
      </c>
      <c r="J8" s="9"/>
      <c r="K8" s="8">
        <v>0.28539999999999999</v>
      </c>
      <c r="L8" s="8">
        <v>0.28592000000000001</v>
      </c>
      <c r="M8" s="18">
        <f t="shared" si="2"/>
        <v>-5.2000000000002045E-4</v>
      </c>
      <c r="N8" s="9"/>
      <c r="O8" s="11" t="s">
        <v>1</v>
      </c>
      <c r="P8" s="8">
        <v>0.72258</v>
      </c>
      <c r="Q8" s="8">
        <v>0.71613000000000004</v>
      </c>
      <c r="R8" s="18">
        <f t="shared" si="3"/>
        <v>6.4499999999999558E-3</v>
      </c>
      <c r="S8" s="9"/>
      <c r="T8" s="8">
        <v>0.8921</v>
      </c>
      <c r="U8" s="8">
        <v>0.89366999999999996</v>
      </c>
      <c r="V8" s="18">
        <f t="shared" si="4"/>
        <v>-1.5699999999999603E-3</v>
      </c>
      <c r="W8" s="9"/>
      <c r="X8" s="8">
        <v>0.44732</v>
      </c>
      <c r="Y8" s="8">
        <v>0.44540999999999997</v>
      </c>
      <c r="Z8" s="18">
        <f t="shared" si="5"/>
        <v>1.9100000000000228E-3</v>
      </c>
      <c r="AA8" s="4"/>
      <c r="AB8" s="4"/>
    </row>
    <row r="9" spans="1:28" x14ac:dyDescent="0.25">
      <c r="A9" s="3" t="s">
        <v>2</v>
      </c>
      <c r="C9" s="15">
        <v>0.28168333333333334</v>
      </c>
      <c r="D9" s="15">
        <v>0.28308333333333335</v>
      </c>
      <c r="E9" s="14">
        <f t="shared" si="0"/>
        <v>-1.4000000000000123E-3</v>
      </c>
      <c r="F9" s="10"/>
      <c r="G9" s="15">
        <v>0.29463333333333336</v>
      </c>
      <c r="H9" s="15">
        <v>0.29559999999999992</v>
      </c>
      <c r="I9" s="18">
        <f t="shared" si="1"/>
        <v>-9.666666666665602E-4</v>
      </c>
      <c r="J9" s="10"/>
      <c r="K9" s="15">
        <v>0.28321666666666701</v>
      </c>
      <c r="L9" s="15">
        <v>0.28428333333333333</v>
      </c>
      <c r="M9" s="18">
        <f t="shared" si="2"/>
        <v>-1.0666666666663271E-3</v>
      </c>
      <c r="N9" s="10"/>
      <c r="O9" s="11" t="s">
        <v>2</v>
      </c>
      <c r="P9" s="15">
        <v>0.70383333333333342</v>
      </c>
      <c r="Q9" s="15">
        <v>0.70765</v>
      </c>
      <c r="R9" s="18">
        <f t="shared" si="3"/>
        <v>-3.8166666666665794E-3</v>
      </c>
      <c r="S9" s="10"/>
      <c r="T9" s="15">
        <v>0.8595166666666666</v>
      </c>
      <c r="U9" s="15">
        <v>0.86288333333333311</v>
      </c>
      <c r="V9" s="18">
        <f t="shared" si="4"/>
        <v>-3.3666666666665179E-3</v>
      </c>
      <c r="W9" s="10"/>
      <c r="X9" s="15">
        <v>0.44213333333333332</v>
      </c>
      <c r="Y9" s="15">
        <v>0.44225000000000003</v>
      </c>
      <c r="Z9" s="18">
        <f t="shared" si="5"/>
        <v>-1.1666666666670933E-4</v>
      </c>
      <c r="AA9" s="4"/>
    </row>
    <row r="10" spans="1:28" x14ac:dyDescent="0.25">
      <c r="A10" s="3" t="s">
        <v>2</v>
      </c>
      <c r="C10" s="15">
        <v>0.28108333333333335</v>
      </c>
      <c r="D10" s="15">
        <v>0.28101666666666669</v>
      </c>
      <c r="E10" s="14">
        <f t="shared" si="0"/>
        <v>6.6666666666659324E-5</v>
      </c>
      <c r="F10" s="10"/>
      <c r="G10" s="15">
        <v>0.29443333333333332</v>
      </c>
      <c r="H10" s="15">
        <v>0.29438333333333333</v>
      </c>
      <c r="I10" s="18">
        <f t="shared" si="1"/>
        <v>4.9999999999994493E-5</v>
      </c>
      <c r="J10" s="10"/>
      <c r="K10" s="15">
        <v>0.28273333333333328</v>
      </c>
      <c r="L10" s="15">
        <v>0.28246666666666664</v>
      </c>
      <c r="M10" s="18">
        <f t="shared" si="2"/>
        <v>2.666666666666373E-4</v>
      </c>
      <c r="N10" s="10"/>
      <c r="O10" s="11" t="s">
        <v>2</v>
      </c>
      <c r="P10" s="15">
        <v>0.70178333333333331</v>
      </c>
      <c r="Q10" s="15">
        <v>0.70018333333333327</v>
      </c>
      <c r="R10" s="18">
        <f t="shared" si="3"/>
        <v>1.6000000000000458E-3</v>
      </c>
      <c r="S10" s="10"/>
      <c r="T10" s="15">
        <v>0.8571833333333333</v>
      </c>
      <c r="U10" s="15">
        <v>0.8596166666666667</v>
      </c>
      <c r="V10" s="18">
        <f t="shared" si="4"/>
        <v>-2.4333333333333984E-3</v>
      </c>
      <c r="W10" s="10"/>
      <c r="X10" s="15">
        <v>0.43931666666666663</v>
      </c>
      <c r="Y10" s="15">
        <v>0.43853333333333339</v>
      </c>
      <c r="Z10" s="18">
        <f t="shared" si="5"/>
        <v>7.8333333333324706E-4</v>
      </c>
    </row>
    <row r="11" spans="1:28" x14ac:dyDescent="0.25">
      <c r="A11" s="3" t="s">
        <v>2</v>
      </c>
      <c r="C11" s="15">
        <v>0.28008333333333335</v>
      </c>
      <c r="D11" s="15">
        <v>0.28073333333333333</v>
      </c>
      <c r="E11" s="14">
        <f t="shared" si="0"/>
        <v>-6.4999999999998392E-4</v>
      </c>
      <c r="F11" s="10"/>
      <c r="G11" s="15">
        <v>0.29326666666666668</v>
      </c>
      <c r="H11" s="15">
        <v>0.29421666666666668</v>
      </c>
      <c r="I11" s="18">
        <f t="shared" si="1"/>
        <v>-9.5000000000000639E-4</v>
      </c>
      <c r="J11" s="10"/>
      <c r="K11" s="15">
        <v>0.28178333333333333</v>
      </c>
      <c r="L11" s="15">
        <v>0.28225</v>
      </c>
      <c r="M11" s="18">
        <f t="shared" si="2"/>
        <v>-4.6666666666667078E-4</v>
      </c>
      <c r="N11" s="10"/>
      <c r="O11" s="11" t="s">
        <v>2</v>
      </c>
      <c r="P11" s="15">
        <v>0.69794999999999996</v>
      </c>
      <c r="Q11" s="15">
        <v>0.70063333333333322</v>
      </c>
      <c r="R11" s="18">
        <f t="shared" si="3"/>
        <v>-2.6833333333332599E-3</v>
      </c>
      <c r="S11" s="10"/>
      <c r="T11" s="15">
        <v>0.86038333333333339</v>
      </c>
      <c r="U11" s="15">
        <v>0.85960000000000003</v>
      </c>
      <c r="V11" s="18">
        <f t="shared" si="4"/>
        <v>7.8333333333335808E-4</v>
      </c>
      <c r="W11" s="10"/>
      <c r="X11" s="15">
        <v>0.43744999999999995</v>
      </c>
      <c r="Y11" s="15">
        <v>0.43948333333333328</v>
      </c>
      <c r="Z11" s="18">
        <f t="shared" si="5"/>
        <v>-2.0333333333333314E-3</v>
      </c>
    </row>
    <row r="12" spans="1:28" x14ac:dyDescent="0.25">
      <c r="A12" s="3" t="s">
        <v>2</v>
      </c>
      <c r="C12" s="15">
        <v>0.27965000000000001</v>
      </c>
      <c r="D12" s="15">
        <v>0.27983333333333338</v>
      </c>
      <c r="E12" s="14">
        <f t="shared" si="0"/>
        <v>-1.8333333333336865E-4</v>
      </c>
      <c r="F12" s="10"/>
      <c r="G12" s="15">
        <v>0.29301666666666665</v>
      </c>
      <c r="H12" s="15">
        <v>0.2931333333333333</v>
      </c>
      <c r="I12" s="18">
        <f t="shared" si="1"/>
        <v>-1.1666666666665382E-4</v>
      </c>
      <c r="J12" s="10"/>
      <c r="K12" s="15">
        <v>0.28141666666666665</v>
      </c>
      <c r="L12" s="15">
        <v>0.28173333333333334</v>
      </c>
      <c r="M12" s="18">
        <f t="shared" si="2"/>
        <v>-3.166666666666873E-4</v>
      </c>
      <c r="N12" s="10"/>
      <c r="O12" s="11" t="s">
        <v>2</v>
      </c>
      <c r="P12" s="15">
        <v>0.69548333333333323</v>
      </c>
      <c r="Q12" s="15">
        <v>0.69873333333333332</v>
      </c>
      <c r="R12" s="18">
        <f t="shared" si="3"/>
        <v>-3.2500000000000862E-3</v>
      </c>
      <c r="S12" s="10"/>
      <c r="T12" s="15">
        <v>0.85151666666666659</v>
      </c>
      <c r="U12" s="15">
        <v>0.85590000000000011</v>
      </c>
      <c r="V12" s="18">
        <f t="shared" si="4"/>
        <v>-4.3833333333335167E-3</v>
      </c>
      <c r="W12" s="10"/>
      <c r="X12" s="15">
        <v>0.4372833333333333</v>
      </c>
      <c r="Y12" s="15">
        <v>0.43540000000000001</v>
      </c>
      <c r="Z12" s="18">
        <f t="shared" si="5"/>
        <v>1.8833333333332924E-3</v>
      </c>
    </row>
    <row r="13" spans="1:28" x14ac:dyDescent="0.25">
      <c r="A13" s="3" t="s">
        <v>2</v>
      </c>
      <c r="C13" s="15">
        <v>0.27936666666666671</v>
      </c>
      <c r="D13" s="15">
        <v>0.27995000000000003</v>
      </c>
      <c r="E13" s="14">
        <f t="shared" si="0"/>
        <v>-5.833333333333246E-4</v>
      </c>
      <c r="F13" s="10"/>
      <c r="G13" s="15">
        <v>0.29283333333333333</v>
      </c>
      <c r="H13" s="15">
        <v>0.29304999999999998</v>
      </c>
      <c r="I13" s="18">
        <f t="shared" si="1"/>
        <v>-2.166666666666428E-4</v>
      </c>
      <c r="J13" s="10"/>
      <c r="K13" s="15">
        <v>0.28119999999999995</v>
      </c>
      <c r="L13" s="15">
        <v>0.28226666666666667</v>
      </c>
      <c r="M13" s="18">
        <f t="shared" si="2"/>
        <v>-1.0666666666667157E-3</v>
      </c>
      <c r="N13" s="10"/>
      <c r="O13" s="11" t="s">
        <v>2</v>
      </c>
      <c r="P13" s="15">
        <v>0.69691666666666663</v>
      </c>
      <c r="Q13" s="15">
        <v>0.69620000000000004</v>
      </c>
      <c r="R13" s="18">
        <f t="shared" si="3"/>
        <v>7.1666666666658774E-4</v>
      </c>
      <c r="S13" s="10"/>
      <c r="T13" s="15">
        <v>0.85189999999999999</v>
      </c>
      <c r="U13" s="15">
        <v>0.85460000000000003</v>
      </c>
      <c r="V13" s="18">
        <f t="shared" si="4"/>
        <v>-2.7000000000000357E-3</v>
      </c>
      <c r="W13" s="10"/>
      <c r="X13" s="15">
        <v>0.43813333333333332</v>
      </c>
      <c r="Y13" s="15">
        <v>0.43516666666666665</v>
      </c>
      <c r="Z13" s="18">
        <f t="shared" si="5"/>
        <v>2.966666666666673E-3</v>
      </c>
    </row>
    <row r="14" spans="1:28" x14ac:dyDescent="0.25">
      <c r="A14" s="3" t="s">
        <v>2</v>
      </c>
      <c r="C14" s="15">
        <v>0.27939999999999993</v>
      </c>
      <c r="D14" s="15">
        <v>0.27984999999999999</v>
      </c>
      <c r="E14" s="14">
        <f t="shared" si="0"/>
        <v>-4.5000000000006146E-4</v>
      </c>
      <c r="F14" s="10"/>
      <c r="G14" s="15">
        <v>0.29268333333333335</v>
      </c>
      <c r="H14" s="15">
        <v>0.29321666666666663</v>
      </c>
      <c r="I14" s="18">
        <f t="shared" si="1"/>
        <v>-5.333333333332746E-4</v>
      </c>
      <c r="J14" s="10"/>
      <c r="K14" s="15">
        <v>0.28089999999999998</v>
      </c>
      <c r="L14" s="15">
        <v>0.28153333333333336</v>
      </c>
      <c r="M14" s="18">
        <f t="shared" si="2"/>
        <v>-6.333333333333746E-4</v>
      </c>
      <c r="N14" s="10"/>
      <c r="O14" s="11" t="s">
        <v>2</v>
      </c>
      <c r="P14" s="15">
        <v>0.69485000000000008</v>
      </c>
      <c r="Q14" s="15">
        <v>0.6976</v>
      </c>
      <c r="R14" s="18">
        <f t="shared" si="3"/>
        <v>-2.7499999999999192E-3</v>
      </c>
      <c r="S14" s="10"/>
      <c r="T14" s="15">
        <v>0.85658333333333336</v>
      </c>
      <c r="U14" s="15">
        <v>0.85265000000000002</v>
      </c>
      <c r="V14" s="18">
        <f t="shared" si="4"/>
        <v>3.9333333333333442E-3</v>
      </c>
      <c r="W14" s="10"/>
      <c r="X14" s="15">
        <v>0.43736666666666663</v>
      </c>
      <c r="Y14" s="15">
        <v>0.4371666666666667</v>
      </c>
      <c r="Z14" s="18">
        <f t="shared" si="5"/>
        <v>1.9999999999992246E-4</v>
      </c>
    </row>
    <row r="15" spans="1:28" x14ac:dyDescent="0.25">
      <c r="A15" s="3" t="s">
        <v>18</v>
      </c>
      <c r="C15" s="12">
        <v>0.28164264999999983</v>
      </c>
      <c r="D15" s="12">
        <v>0.28315947777777761</v>
      </c>
      <c r="E15" s="14">
        <f t="shared" si="0"/>
        <v>-1.516827777777785E-3</v>
      </c>
      <c r="F15" s="10"/>
      <c r="G15" s="12">
        <v>0.2942042611111112</v>
      </c>
      <c r="H15" s="12">
        <v>0.29486203888888879</v>
      </c>
      <c r="I15" s="18">
        <f t="shared" si="1"/>
        <v>-6.5777777777759061E-4</v>
      </c>
      <c r="J15" s="10"/>
      <c r="K15" s="19">
        <v>0.2844796444444444</v>
      </c>
      <c r="L15" s="19">
        <v>0.28571780555555554</v>
      </c>
      <c r="M15" s="18">
        <f t="shared" si="2"/>
        <v>-1.2381611111111357E-3</v>
      </c>
      <c r="N15" s="10"/>
      <c r="O15" s="11" t="s">
        <v>18</v>
      </c>
      <c r="P15" s="12">
        <v>0.7117401499999999</v>
      </c>
      <c r="Q15" s="12">
        <v>0.7194907222222221</v>
      </c>
      <c r="R15" s="18">
        <f t="shared" si="3"/>
        <v>-7.7505722222221962E-3</v>
      </c>
      <c r="S15" s="10"/>
      <c r="T15" s="19">
        <v>0.88797288333333346</v>
      </c>
      <c r="U15" s="19">
        <v>0.88513482777777774</v>
      </c>
      <c r="V15" s="18">
        <f t="shared" si="4"/>
        <v>2.8380555555557185E-3</v>
      </c>
      <c r="W15" s="10"/>
      <c r="X15" s="12">
        <v>0.44351381666666662</v>
      </c>
      <c r="Y15" s="12">
        <v>0.44580202222222215</v>
      </c>
      <c r="Z15" s="18">
        <f t="shared" si="5"/>
        <v>-2.2882055555555336E-3</v>
      </c>
    </row>
    <row r="16" spans="1:28" x14ac:dyDescent="0.25">
      <c r="A16" s="3" t="s">
        <v>18</v>
      </c>
      <c r="C16" s="12">
        <v>0.28125890555555561</v>
      </c>
      <c r="D16" s="12">
        <v>0.28158057777777784</v>
      </c>
      <c r="E16" s="14">
        <f t="shared" si="0"/>
        <v>-3.2167222222223568E-4</v>
      </c>
      <c r="F16" s="10"/>
      <c r="G16" s="12">
        <v>0.29431752777777781</v>
      </c>
      <c r="H16" s="12">
        <v>0.29435979444444449</v>
      </c>
      <c r="I16" s="18">
        <f t="shared" si="1"/>
        <v>-4.2266666666679331E-5</v>
      </c>
      <c r="J16" s="10"/>
      <c r="K16" s="19">
        <v>0.28378700000000001</v>
      </c>
      <c r="L16" s="19">
        <v>0.28407875555555556</v>
      </c>
      <c r="M16" s="18">
        <f t="shared" si="2"/>
        <v>-2.9175555555555066E-4</v>
      </c>
      <c r="N16" s="10"/>
      <c r="O16" s="11" t="s">
        <v>18</v>
      </c>
      <c r="P16" s="12">
        <v>0.71365051666666668</v>
      </c>
      <c r="Q16" s="12">
        <v>0.70677701666666659</v>
      </c>
      <c r="R16" s="18">
        <f t="shared" si="3"/>
        <v>6.8735000000000879E-3</v>
      </c>
      <c r="S16" s="10"/>
      <c r="T16" s="19">
        <v>0.88261000000000012</v>
      </c>
      <c r="U16" s="19">
        <v>0.88370460000000006</v>
      </c>
      <c r="V16" s="18">
        <f t="shared" si="4"/>
        <v>-1.0945999999999456E-3</v>
      </c>
      <c r="W16" s="10"/>
      <c r="X16" s="12">
        <v>0.44287540555555555</v>
      </c>
      <c r="Y16" s="12">
        <v>0.44057159444444444</v>
      </c>
      <c r="Z16" s="18">
        <f t="shared" si="5"/>
        <v>2.3038111111111093E-3</v>
      </c>
    </row>
    <row r="17" spans="1:26" x14ac:dyDescent="0.25">
      <c r="A17" s="3" t="s">
        <v>18</v>
      </c>
      <c r="C17" s="12">
        <v>0.28112454444444446</v>
      </c>
      <c r="D17" s="12">
        <v>0.28145395555555552</v>
      </c>
      <c r="E17" s="14">
        <f t="shared" si="0"/>
        <v>-3.2941111111106647E-4</v>
      </c>
      <c r="F17" s="10"/>
      <c r="G17" s="12">
        <v>0.29410430000000004</v>
      </c>
      <c r="H17" s="12">
        <v>0.29439330000000002</v>
      </c>
      <c r="I17" s="18">
        <f t="shared" si="1"/>
        <v>-2.8899999999998371E-4</v>
      </c>
      <c r="J17" s="10"/>
      <c r="K17" s="19">
        <v>0.28378906111111107</v>
      </c>
      <c r="L17" s="19">
        <v>0.28409769444444444</v>
      </c>
      <c r="M17" s="18">
        <f t="shared" si="2"/>
        <v>-3.0863333333336351E-4</v>
      </c>
      <c r="N17" s="10"/>
      <c r="O17" s="11" t="s">
        <v>18</v>
      </c>
      <c r="P17" s="12">
        <v>0.70804339444444453</v>
      </c>
      <c r="Q17" s="12">
        <v>0.70733671666666653</v>
      </c>
      <c r="R17" s="18">
        <f t="shared" si="3"/>
        <v>7.0667777777799756E-4</v>
      </c>
      <c r="S17" s="10"/>
      <c r="T17" s="19">
        <v>0.88048103888888896</v>
      </c>
      <c r="U17" s="19">
        <v>0.88520067777777778</v>
      </c>
      <c r="V17" s="18">
        <f t="shared" si="4"/>
        <v>-4.7196388888888219E-3</v>
      </c>
      <c r="W17" s="10"/>
      <c r="X17" s="12">
        <v>0.44108114444444446</v>
      </c>
      <c r="Y17" s="12">
        <v>0.44024132777777769</v>
      </c>
      <c r="Z17" s="18">
        <f t="shared" si="5"/>
        <v>8.3981666666677057E-4</v>
      </c>
    </row>
    <row r="18" spans="1:26" x14ac:dyDescent="0.25">
      <c r="A18" s="3" t="s">
        <v>18</v>
      </c>
      <c r="C18" s="12">
        <v>0.28139292222222217</v>
      </c>
      <c r="D18" s="12">
        <v>0.28142902777777773</v>
      </c>
      <c r="E18" s="14">
        <f t="shared" si="0"/>
        <v>-3.6105555555554503E-5</v>
      </c>
      <c r="F18" s="10"/>
      <c r="G18" s="12">
        <v>0.29383773888888887</v>
      </c>
      <c r="H18" s="12">
        <v>0.29424187222222214</v>
      </c>
      <c r="I18" s="18">
        <f t="shared" si="1"/>
        <v>-4.0413333333327861E-4</v>
      </c>
      <c r="J18" s="10"/>
      <c r="K18" s="19">
        <v>0.28399934999999993</v>
      </c>
      <c r="L18" s="19">
        <v>0.28372660000000005</v>
      </c>
      <c r="M18" s="18">
        <f t="shared" si="2"/>
        <v>2.7274999999987726E-4</v>
      </c>
      <c r="N18" s="10"/>
      <c r="O18" s="11" t="s">
        <v>18</v>
      </c>
      <c r="P18" s="12">
        <v>0.70727507222222241</v>
      </c>
      <c r="Q18" s="12">
        <v>0.70204153333333341</v>
      </c>
      <c r="R18" s="18">
        <f t="shared" si="3"/>
        <v>5.233538888889E-3</v>
      </c>
      <c r="S18" s="10"/>
      <c r="T18" s="19">
        <v>0.87940888888888891</v>
      </c>
      <c r="U18" s="19">
        <v>0.88047939999999969</v>
      </c>
      <c r="V18" s="18">
        <f t="shared" si="4"/>
        <v>-1.0705111111107835E-3</v>
      </c>
      <c r="W18" s="10"/>
      <c r="X18" s="12">
        <v>0.4402364611111112</v>
      </c>
      <c r="Y18" s="12">
        <v>0.4378362277777777</v>
      </c>
      <c r="Z18" s="18">
        <f t="shared" si="5"/>
        <v>2.4002333333335013E-3</v>
      </c>
    </row>
    <row r="19" spans="1:26" x14ac:dyDescent="0.25">
      <c r="A19" s="3" t="s">
        <v>18</v>
      </c>
      <c r="C19" s="12">
        <v>0.28151597777777781</v>
      </c>
      <c r="D19" s="12">
        <v>0.28113001666666665</v>
      </c>
      <c r="E19" s="14">
        <f>C19-D19</f>
        <v>3.8596111111116604E-4</v>
      </c>
      <c r="F19" s="10"/>
      <c r="G19" s="12">
        <v>0.29391471666666669</v>
      </c>
      <c r="H19" s="12">
        <v>0.29450924444444448</v>
      </c>
      <c r="I19" s="18">
        <f t="shared" si="1"/>
        <v>-5.9452777777779797E-4</v>
      </c>
      <c r="J19" s="10"/>
      <c r="K19" s="19">
        <v>0.28368170000000009</v>
      </c>
      <c r="L19" s="19">
        <v>0.28420236666666665</v>
      </c>
      <c r="M19" s="18">
        <f t="shared" si="2"/>
        <v>-5.2066666666655825E-4</v>
      </c>
      <c r="N19" s="10"/>
      <c r="O19" s="11" t="s">
        <v>18</v>
      </c>
      <c r="P19" s="12">
        <v>0.70358365000000012</v>
      </c>
      <c r="Q19" s="12">
        <v>0.70784935000000004</v>
      </c>
      <c r="R19" s="18">
        <f t="shared" si="3"/>
        <v>-4.2656999999999279E-3</v>
      </c>
      <c r="S19" s="10"/>
      <c r="T19" s="19">
        <v>0.87629947777777761</v>
      </c>
      <c r="U19" s="19">
        <v>0.88262723333333326</v>
      </c>
      <c r="V19" s="18">
        <f t="shared" si="4"/>
        <v>-6.3277555555556475E-3</v>
      </c>
      <c r="W19" s="10"/>
      <c r="X19" s="12">
        <v>0.43792330555555542</v>
      </c>
      <c r="Y19" s="12">
        <v>0.43725524999999993</v>
      </c>
      <c r="Z19" s="18">
        <f t="shared" si="5"/>
        <v>6.6805555555549123E-4</v>
      </c>
    </row>
    <row r="20" spans="1:26" x14ac:dyDescent="0.25">
      <c r="A20" s="3" t="s">
        <v>18</v>
      </c>
      <c r="C20" s="12">
        <v>0.28085982222222222</v>
      </c>
      <c r="D20" s="12">
        <v>0.28077237777777775</v>
      </c>
      <c r="E20" s="14">
        <f t="shared" si="0"/>
        <v>8.7444444444473302E-5</v>
      </c>
      <c r="F20" s="10"/>
      <c r="G20" s="12">
        <v>0.29333813333333331</v>
      </c>
      <c r="H20" s="12">
        <v>0.29349108333333324</v>
      </c>
      <c r="I20" s="18">
        <f t="shared" si="1"/>
        <v>-1.5294999999992953E-4</v>
      </c>
      <c r="J20" s="10"/>
      <c r="K20" s="19">
        <v>0.2835218888888888</v>
      </c>
      <c r="L20" s="19">
        <v>0.28378888888888887</v>
      </c>
      <c r="M20" s="18">
        <f t="shared" si="2"/>
        <v>-2.6700000000007273E-4</v>
      </c>
      <c r="N20" s="10"/>
      <c r="O20" s="11" t="s">
        <v>18</v>
      </c>
      <c r="P20" s="12">
        <v>0.6996262333333334</v>
      </c>
      <c r="Q20" s="12">
        <v>0.70042117777777813</v>
      </c>
      <c r="R20" s="18">
        <f t="shared" si="3"/>
        <v>-7.949444444447229E-4</v>
      </c>
      <c r="S20" s="10"/>
      <c r="T20" s="19">
        <v>0.87387345555555596</v>
      </c>
      <c r="U20" s="19">
        <v>0.87846509444444421</v>
      </c>
      <c r="V20" s="18">
        <f t="shared" si="4"/>
        <v>-4.5916388888882498E-3</v>
      </c>
      <c r="W20" s="10"/>
      <c r="X20" s="12">
        <v>0.43771007222222219</v>
      </c>
      <c r="Y20" s="12">
        <v>0.43579436666666677</v>
      </c>
      <c r="Z20" s="18">
        <f t="shared" si="5"/>
        <v>1.9157055555554248E-3</v>
      </c>
    </row>
    <row r="21" spans="1:26" x14ac:dyDescent="0.25">
      <c r="A21" s="1" t="s">
        <v>4</v>
      </c>
      <c r="C21" s="12">
        <f>[1]BL5_Iteration1!$B$78</f>
        <v>0.28666069570645702</v>
      </c>
      <c r="D21" s="12">
        <f>[1]BL6_Iteration1!$B$78</f>
        <v>0.28643991202813895</v>
      </c>
      <c r="E21" s="14">
        <f t="shared" si="0"/>
        <v>2.2078367831807055E-4</v>
      </c>
      <c r="F21" s="10"/>
      <c r="G21" s="12">
        <f>[2]BL5_Iteration1!$B$79</f>
        <v>0.29857654716194387</v>
      </c>
      <c r="H21" s="12">
        <f>[2]BL6_Iteration1!$B$79</f>
        <v>0.29861851269193118</v>
      </c>
      <c r="I21" s="18">
        <f t="shared" si="1"/>
        <v>-4.1965529987308958E-5</v>
      </c>
      <c r="J21" s="10"/>
      <c r="K21" s="12">
        <f>[2]BL5_Iteration1!$B$80</f>
        <v>0.28882475862824397</v>
      </c>
      <c r="L21" s="12">
        <f>[2]BL6_Iteration1!$B$80</f>
        <v>0.288606297459231</v>
      </c>
      <c r="M21" s="18">
        <f t="shared" si="2"/>
        <v>2.1846116901297341E-4</v>
      </c>
      <c r="N21" s="10"/>
      <c r="O21" s="13" t="s">
        <v>4</v>
      </c>
      <c r="P21" s="12">
        <f>[2]BL5_Iteration1!$B$81</f>
        <v>0.73080010510185456</v>
      </c>
      <c r="Q21" s="12">
        <f>[2]BL6_Iteration1!$B$81</f>
        <v>0.72666421157846184</v>
      </c>
      <c r="R21" s="18">
        <f t="shared" si="3"/>
        <v>4.1358935233927197E-3</v>
      </c>
      <c r="S21" s="10"/>
      <c r="T21" s="12">
        <f>[2]BL5_Iteration1!$B$82</f>
        <v>0.89172264475821328</v>
      </c>
      <c r="U21" s="12">
        <f>[2]BL6_Iteration1!$B$82</f>
        <v>0.89600422678597658</v>
      </c>
      <c r="V21" s="18">
        <f t="shared" si="4"/>
        <v>-4.2815820277632977E-3</v>
      </c>
      <c r="W21" s="10"/>
      <c r="X21" s="12">
        <f>[2]BL5_Iteration1!$B$83</f>
        <v>0.45692316583554615</v>
      </c>
      <c r="Y21" s="12">
        <f>[2]BL6_Iteration1!$B$83</f>
        <v>0.45595440162686995</v>
      </c>
      <c r="Z21" s="18">
        <f t="shared" si="5"/>
        <v>9.6876420867619828E-4</v>
      </c>
    </row>
    <row r="22" spans="1:26" x14ac:dyDescent="0.25">
      <c r="A22" s="1" t="s">
        <v>4</v>
      </c>
      <c r="C22" s="12">
        <f>[1]BL5_Iteration2!$B$78</f>
        <v>0.28606130504281013</v>
      </c>
      <c r="D22" s="12">
        <f>[1]BL6_Iteration2!$B$78</f>
        <v>0.28651913015910185</v>
      </c>
      <c r="E22" s="14">
        <f t="shared" si="0"/>
        <v>-4.5782511629172129E-4</v>
      </c>
      <c r="F22" s="10"/>
      <c r="G22" s="12">
        <f>[2]BL5_Iteration2!$B$79</f>
        <v>0.29816728912882989</v>
      </c>
      <c r="H22" s="12">
        <f>[2]BL6_Iteration2!$B$79</f>
        <v>0.29850179077526784</v>
      </c>
      <c r="I22" s="18">
        <f t="shared" si="1"/>
        <v>-3.3450164643794578E-4</v>
      </c>
      <c r="J22" s="10"/>
      <c r="K22" s="12">
        <f>[2]BL5_Iteration2!$B$80</f>
        <v>0.28857391347360645</v>
      </c>
      <c r="L22" s="12">
        <f>[2]BL6_Iteration2!$B$80</f>
        <v>0.28900202902847066</v>
      </c>
      <c r="M22" s="18">
        <f t="shared" si="2"/>
        <v>-4.2811555486421682E-4</v>
      </c>
      <c r="N22" s="10"/>
      <c r="O22" s="13" t="s">
        <v>4</v>
      </c>
      <c r="P22" s="12">
        <f>[2]BL5_Iteration2!$B$81</f>
        <v>0.72264490679723592</v>
      </c>
      <c r="Q22" s="12">
        <f>[2]BL6_Iteration2!$B$81</f>
        <v>0.72684108804208913</v>
      </c>
      <c r="R22" s="18">
        <f t="shared" si="3"/>
        <v>-4.1961812448532143E-3</v>
      </c>
      <c r="S22" s="10"/>
      <c r="T22" s="12">
        <f>[2]BL5_Iteration2!$B$82</f>
        <v>0.87777279325000002</v>
      </c>
      <c r="U22" s="12">
        <f>[2]BL6_Iteration2!$B$82</f>
        <v>0.89290844595816488</v>
      </c>
      <c r="V22" s="18">
        <f t="shared" si="4"/>
        <v>-1.513565270816486E-2</v>
      </c>
      <c r="W22" s="10"/>
      <c r="X22" s="12">
        <f>[2]BL5_Iteration2!$B$83</f>
        <v>0.45939411130160712</v>
      </c>
      <c r="Y22" s="12">
        <f>[2]BL6_Iteration2!$B$83</f>
        <v>0.45515825706841179</v>
      </c>
      <c r="Z22" s="18">
        <f t="shared" si="5"/>
        <v>4.2358542331953353E-3</v>
      </c>
    </row>
    <row r="23" spans="1:26" x14ac:dyDescent="0.25">
      <c r="A23" s="1" t="s">
        <v>4</v>
      </c>
      <c r="C23" s="12">
        <f>[1]BL5_Iteration3!$B$78</f>
        <v>0.28792153417504651</v>
      </c>
      <c r="D23" s="12">
        <f>[1]BL6_Iteration3!$B$78</f>
        <v>0.28722322007724693</v>
      </c>
      <c r="E23" s="14">
        <f t="shared" si="0"/>
        <v>6.9831409779957943E-4</v>
      </c>
      <c r="F23" s="10"/>
      <c r="G23" s="12">
        <f>[2]BL5_Iteration3!$B$79</f>
        <v>0.29929126253229965</v>
      </c>
      <c r="H23" s="12">
        <f>[2]BL6_Iteration3!$B$79</f>
        <v>0.29915030563302553</v>
      </c>
      <c r="I23" s="18">
        <f t="shared" si="1"/>
        <v>1.4095689927412502E-4</v>
      </c>
      <c r="J23" s="10"/>
      <c r="K23" s="12">
        <f>[2]BL5_Iteration3!$B$80</f>
        <v>0.289710371569252</v>
      </c>
      <c r="L23" s="12">
        <f>[2]BL6_Iteration3!$B$80</f>
        <v>0.29010670657069021</v>
      </c>
      <c r="M23" s="18">
        <f t="shared" si="2"/>
        <v>-3.9633500143820832E-4</v>
      </c>
      <c r="N23" s="10"/>
      <c r="O23" s="13" t="s">
        <v>4</v>
      </c>
      <c r="P23" s="12">
        <f>[2]BL5_Iteration3!$B$81</f>
        <v>0.73144280821638763</v>
      </c>
      <c r="Q23" s="12">
        <f>[2]BL6_Iteration3!$B$81</f>
        <v>0.73262339793077957</v>
      </c>
      <c r="R23" s="18">
        <f t="shared" si="3"/>
        <v>-1.1805897143919442E-3</v>
      </c>
      <c r="S23" s="10"/>
      <c r="T23" s="12">
        <f>[2]BL5_Iteration3!$B$82</f>
        <v>0.89299999057588331</v>
      </c>
      <c r="U23" s="12">
        <f>[2]BL6_Iteration3!$B$82</f>
        <v>0.89335796031715187</v>
      </c>
      <c r="V23" s="18">
        <f t="shared" si="4"/>
        <v>-3.5796974126856007E-4</v>
      </c>
      <c r="W23" s="10"/>
      <c r="X23" s="12">
        <f>[2]BL5_Iteration3!$B$83</f>
        <v>0.4605550316304749</v>
      </c>
      <c r="Y23" s="12">
        <f>[2]BL6_Iteration3!$B$83</f>
        <v>0.45617081569684098</v>
      </c>
      <c r="Z23" s="18">
        <f t="shared" si="5"/>
        <v>4.384215933633917E-3</v>
      </c>
    </row>
    <row r="24" spans="1:26" x14ac:dyDescent="0.25">
      <c r="A24" s="1" t="s">
        <v>4</v>
      </c>
      <c r="C24" s="12">
        <f>[1]BL5_Iteration4!$B$78</f>
        <v>0.2864384801471806</v>
      </c>
      <c r="D24" s="12">
        <f>[1]BL6_Iteration4!$B$78</f>
        <v>0.28706985955923708</v>
      </c>
      <c r="E24" s="14">
        <f t="shared" si="0"/>
        <v>-6.3137941205648751E-4</v>
      </c>
      <c r="F24" s="10"/>
      <c r="G24" s="12">
        <f>[2]BL5_Iteration4!$B$79</f>
        <v>0.29835525738279811</v>
      </c>
      <c r="H24" s="12">
        <f>[2]BL6_Iteration4!$B$79</f>
        <v>0.29884836207106014</v>
      </c>
      <c r="I24" s="18">
        <f t="shared" si="1"/>
        <v>-4.9310468826202491E-4</v>
      </c>
      <c r="J24" s="10"/>
      <c r="K24" s="12">
        <f>[2]BL5_Iteration4!$B$80</f>
        <v>0.28983002322266549</v>
      </c>
      <c r="L24" s="12">
        <f>[2]BL6_Iteration4!$B$80</f>
        <v>0.29009473860431784</v>
      </c>
      <c r="M24" s="18">
        <f t="shared" si="2"/>
        <v>-2.6471538165234731E-4</v>
      </c>
      <c r="N24" s="10"/>
      <c r="O24" s="13" t="s">
        <v>4</v>
      </c>
      <c r="P24" s="12">
        <f>[2]BL5_Iteration4!$B$81</f>
        <v>0.73213804658835713</v>
      </c>
      <c r="Q24" s="12">
        <f>[2]BL6_Iteration4!$B$81</f>
        <v>0.73203588923988061</v>
      </c>
      <c r="R24" s="18">
        <f t="shared" si="3"/>
        <v>1.0215734847651703E-4</v>
      </c>
      <c r="S24" s="10"/>
      <c r="T24" s="12">
        <f>[2]BL5_Iteration4!$B$82</f>
        <v>0.88890435621043951</v>
      </c>
      <c r="U24" s="12">
        <f>[2]BL6_Iteration4!$B$82</f>
        <v>0.89403107081949074</v>
      </c>
      <c r="V24" s="18">
        <f t="shared" si="4"/>
        <v>-5.1267146090512306E-3</v>
      </c>
      <c r="W24" s="10"/>
      <c r="X24" s="12">
        <f>[2]BL5_Iteration4!$B$83</f>
        <v>0.45445925716946239</v>
      </c>
      <c r="Y24" s="12">
        <f>[2]BL6_Iteration4!$B$83</f>
        <v>0.45329956441664171</v>
      </c>
      <c r="Z24" s="18">
        <f t="shared" si="5"/>
        <v>1.1596927528206846E-3</v>
      </c>
    </row>
    <row r="25" spans="1:26" x14ac:dyDescent="0.25">
      <c r="A25" s="1" t="s">
        <v>4</v>
      </c>
      <c r="C25" s="12">
        <f>[1]BL5_Iteration5!$B$78</f>
        <v>0.28632451124092961</v>
      </c>
      <c r="D25" s="12">
        <f>[1]BL6_Iteration5!$B$78</f>
        <v>0.28628646127610924</v>
      </c>
      <c r="E25" s="14">
        <f t="shared" si="0"/>
        <v>3.8049964820374704E-5</v>
      </c>
      <c r="F25" s="10"/>
      <c r="G25" s="12">
        <f>[2]BL5_Iteration5!$B$79</f>
        <v>0.29839059259374484</v>
      </c>
      <c r="H25" s="12">
        <f>[2]BL6_Iteration5!$B$79</f>
        <v>0.2984281969361387</v>
      </c>
      <c r="I25" s="18">
        <f t="shared" si="1"/>
        <v>-3.7604342393859902E-5</v>
      </c>
      <c r="J25" s="10"/>
      <c r="K25" s="12">
        <f>[2]BL5_Iteration5!$B$80</f>
        <v>0.2895942135263791</v>
      </c>
      <c r="L25" s="12">
        <f>[2]BL6_Iteration5!$B$80</f>
        <v>0.28943197662893788</v>
      </c>
      <c r="M25" s="18">
        <f t="shared" si="2"/>
        <v>1.6223689744121472E-4</v>
      </c>
      <c r="N25" s="10"/>
      <c r="O25" s="13" t="s">
        <v>4</v>
      </c>
      <c r="P25" s="12">
        <f>[2]BL5_Iteration5!$B$81</f>
        <v>0.72444420701411527</v>
      </c>
      <c r="Q25" s="12">
        <f>[2]BL6_Iteration5!$B$81</f>
        <v>0.72374385391152496</v>
      </c>
      <c r="R25" s="18">
        <f t="shared" si="3"/>
        <v>7.0035310259031203E-4</v>
      </c>
      <c r="S25" s="10"/>
      <c r="T25" s="12">
        <f>[2]BL5_Iteration5!$B$82</f>
        <v>0.88830251087129364</v>
      </c>
      <c r="U25" s="12">
        <f>[2]BL6_Iteration5!$B$82</f>
        <v>0.89095581827149928</v>
      </c>
      <c r="V25" s="18">
        <f t="shared" si="4"/>
        <v>-2.65330740020564E-3</v>
      </c>
      <c r="W25" s="10"/>
      <c r="X25" s="12">
        <f>[2]BL5_Iteration5!$B$83</f>
        <v>0.45205515036691768</v>
      </c>
      <c r="Y25" s="12">
        <f>[2]BL6_Iteration5!$B$83</f>
        <v>0.45031381472580922</v>
      </c>
      <c r="Z25" s="18">
        <f t="shared" si="5"/>
        <v>1.7413356411084546E-3</v>
      </c>
    </row>
    <row r="26" spans="1:26" x14ac:dyDescent="0.25">
      <c r="A26" s="1" t="s">
        <v>4</v>
      </c>
      <c r="C26" s="12">
        <f>[1]BL5_Iteration6!$B$78</f>
        <v>0.28574614413240962</v>
      </c>
      <c r="D26" s="12">
        <f>[1]BL6_Iteration6!$B$78</f>
        <v>0.28612298038578837</v>
      </c>
      <c r="E26" s="14">
        <f t="shared" si="0"/>
        <v>-3.7683625337875393E-4</v>
      </c>
      <c r="F26" s="10"/>
      <c r="G26" s="12">
        <f>[2]BL5_Iteration6!$B$79</f>
        <v>0.29819333684534771</v>
      </c>
      <c r="H26" s="12">
        <f>[2]BL6_Iteration6!$B$79</f>
        <v>0.29873610084186125</v>
      </c>
      <c r="I26" s="18">
        <f t="shared" si="1"/>
        <v>-5.4276399651354001E-4</v>
      </c>
      <c r="J26" s="10"/>
      <c r="K26" s="12">
        <f>[2]BL5_Iteration6!$B$80</f>
        <v>0.28985726950669816</v>
      </c>
      <c r="L26" s="12">
        <f>[2]BL6_Iteration6!$B$80</f>
        <v>0.28985392865511977</v>
      </c>
      <c r="M26" s="18">
        <f t="shared" si="2"/>
        <v>3.3408515783817094E-6</v>
      </c>
      <c r="N26" s="10"/>
      <c r="O26" s="13" t="s">
        <v>4</v>
      </c>
      <c r="P26" s="12">
        <f>[2]BL5_Iteration6!$B$81</f>
        <v>0.7188153005443888</v>
      </c>
      <c r="Q26" s="12">
        <f>[2]BL6_Iteration6!$B$81</f>
        <v>0.72360982719715405</v>
      </c>
      <c r="R26" s="18">
        <f t="shared" si="3"/>
        <v>-4.7945266527652519E-3</v>
      </c>
      <c r="S26" s="10"/>
      <c r="T26" s="12">
        <f>[2]BL5_Iteration6!$B$82</f>
        <v>0.88702402020540994</v>
      </c>
      <c r="U26" s="12">
        <f>[2]BL6_Iteration6!$B$82</f>
        <v>0.88922660238934748</v>
      </c>
      <c r="V26" s="18">
        <f t="shared" si="4"/>
        <v>-2.2025821839375403E-3</v>
      </c>
      <c r="W26" s="10"/>
      <c r="X26" s="12">
        <f>[2]BL5_Iteration6!$B$83</f>
        <v>0.45363102861666671</v>
      </c>
      <c r="Y26" s="12">
        <f>[2]BL6_Iteration6!$B$83</f>
        <v>0.45040753328543143</v>
      </c>
      <c r="Z26" s="18">
        <f t="shared" si="5"/>
        <v>3.2234953312352821E-3</v>
      </c>
    </row>
    <row r="27" spans="1:26" x14ac:dyDescent="0.25">
      <c r="A27" s="3" t="s">
        <v>5</v>
      </c>
      <c r="C27" s="12">
        <v>0.28132000000000001</v>
      </c>
      <c r="D27" s="12">
        <v>0.28187000000000001</v>
      </c>
      <c r="E27" s="14">
        <f t="shared" si="0"/>
        <v>-5.4999999999999494E-4</v>
      </c>
      <c r="F27" s="10"/>
      <c r="G27" s="12">
        <v>0.29337999999999997</v>
      </c>
      <c r="H27" s="12">
        <v>0.29380000000000001</v>
      </c>
      <c r="I27" s="18">
        <f t="shared" ref="I27:I32" si="6">G27-H27</f>
        <v>-4.2000000000003146E-4</v>
      </c>
      <c r="J27" s="10"/>
      <c r="K27" s="12">
        <v>0.28584999999999999</v>
      </c>
      <c r="L27" s="12">
        <v>0.28621999999999997</v>
      </c>
      <c r="M27" s="18">
        <f t="shared" si="2"/>
        <v>-3.6999999999998145E-4</v>
      </c>
      <c r="N27" s="10"/>
      <c r="O27" s="11" t="s">
        <v>5</v>
      </c>
      <c r="P27" s="12">
        <v>0.71360000000000001</v>
      </c>
      <c r="Q27" s="12">
        <v>0.71799999999999997</v>
      </c>
      <c r="R27" s="18">
        <f t="shared" si="3"/>
        <v>-4.3999999999999595E-3</v>
      </c>
      <c r="S27" s="10"/>
      <c r="T27" s="12">
        <v>0.88212999999999997</v>
      </c>
      <c r="U27" s="12">
        <v>0.88368000000000002</v>
      </c>
      <c r="V27" s="18">
        <f t="shared" si="4"/>
        <v>-1.5500000000000513E-3</v>
      </c>
      <c r="W27" s="10"/>
      <c r="X27" s="12">
        <v>0.44972000000000001</v>
      </c>
      <c r="Y27" s="12">
        <v>0.45078000000000001</v>
      </c>
      <c r="Z27" s="18">
        <f t="shared" si="5"/>
        <v>-1.0600000000000054E-3</v>
      </c>
    </row>
    <row r="28" spans="1:26" x14ac:dyDescent="0.25">
      <c r="A28" s="3" t="s">
        <v>5</v>
      </c>
      <c r="C28" s="12">
        <v>0.28062999999999999</v>
      </c>
      <c r="D28" s="12">
        <v>0.28160000000000002</v>
      </c>
      <c r="E28" s="14">
        <f t="shared" si="0"/>
        <v>-9.700000000000264E-4</v>
      </c>
      <c r="F28" s="10"/>
      <c r="G28" s="12">
        <v>0.29268</v>
      </c>
      <c r="H28" s="12">
        <v>0.29347000000000001</v>
      </c>
      <c r="I28" s="18">
        <f t="shared" si="6"/>
        <v>-7.9000000000001291E-4</v>
      </c>
      <c r="J28" s="10"/>
      <c r="K28" s="12">
        <v>0.28555000000000003</v>
      </c>
      <c r="L28" s="12">
        <v>0.28587000000000001</v>
      </c>
      <c r="M28" s="18">
        <f t="shared" si="2"/>
        <v>-3.1999999999998696E-4</v>
      </c>
      <c r="N28" s="10"/>
      <c r="O28" s="11" t="s">
        <v>5</v>
      </c>
      <c r="P28" s="12">
        <v>0.70889999999999997</v>
      </c>
      <c r="Q28" s="12">
        <v>0.71155000000000002</v>
      </c>
      <c r="R28" s="18">
        <f t="shared" si="3"/>
        <v>-2.6500000000000412E-3</v>
      </c>
      <c r="S28" s="10"/>
      <c r="T28" s="12">
        <v>0.87973000000000001</v>
      </c>
      <c r="U28" s="12">
        <v>0.88261999999999996</v>
      </c>
      <c r="V28" s="18">
        <f t="shared" si="4"/>
        <v>-2.8899999999999482E-3</v>
      </c>
      <c r="W28" s="10"/>
      <c r="X28" s="12">
        <v>0.44640000000000002</v>
      </c>
      <c r="Y28" s="12">
        <v>0.44723000000000002</v>
      </c>
      <c r="Z28" s="18">
        <f t="shared" si="5"/>
        <v>-8.2999999999999741E-4</v>
      </c>
    </row>
    <row r="29" spans="1:26" x14ac:dyDescent="0.25">
      <c r="A29" s="3" t="s">
        <v>5</v>
      </c>
      <c r="C29" s="12">
        <v>0.28106999999999999</v>
      </c>
      <c r="D29" s="12">
        <v>0.28184999999999999</v>
      </c>
      <c r="E29" s="14">
        <f t="shared" si="0"/>
        <v>-7.8000000000000291E-4</v>
      </c>
      <c r="F29" s="10"/>
      <c r="G29" s="12">
        <v>0.29289999999999999</v>
      </c>
      <c r="H29" s="12">
        <v>0.29349999999999998</v>
      </c>
      <c r="I29" s="18">
        <f t="shared" si="6"/>
        <v>-5.9999999999998943E-4</v>
      </c>
      <c r="J29" s="10"/>
      <c r="K29" s="12">
        <v>0.28582000000000002</v>
      </c>
      <c r="L29" s="12">
        <v>0.28625</v>
      </c>
      <c r="M29" s="18">
        <f t="shared" si="2"/>
        <v>-4.2999999999998595E-4</v>
      </c>
      <c r="N29" s="10"/>
      <c r="O29" s="11" t="s">
        <v>5</v>
      </c>
      <c r="P29" s="12">
        <v>0.70652999999999999</v>
      </c>
      <c r="Q29" s="12">
        <v>0.70882000000000001</v>
      </c>
      <c r="R29" s="18">
        <f t="shared" si="3"/>
        <v>-2.2900000000000142E-3</v>
      </c>
      <c r="S29" s="10"/>
      <c r="T29" s="12">
        <v>0.88043000000000005</v>
      </c>
      <c r="U29" s="12">
        <v>0.87866999999999995</v>
      </c>
      <c r="V29" s="18">
        <f t="shared" si="4"/>
        <v>1.7600000000000948E-3</v>
      </c>
      <c r="W29" s="10"/>
      <c r="X29" s="12">
        <v>0.44592999999999999</v>
      </c>
      <c r="Y29" s="12">
        <v>0.44447999999999999</v>
      </c>
      <c r="Z29" s="18">
        <f t="shared" si="5"/>
        <v>1.4500000000000068E-3</v>
      </c>
    </row>
    <row r="30" spans="1:26" x14ac:dyDescent="0.25">
      <c r="A30" s="3" t="s">
        <v>5</v>
      </c>
      <c r="C30" s="12">
        <v>0.28075</v>
      </c>
      <c r="D30" s="12">
        <v>0.28138000000000002</v>
      </c>
      <c r="E30" s="14">
        <f t="shared" si="0"/>
        <v>-6.3000000000001943E-4</v>
      </c>
      <c r="F30" s="10"/>
      <c r="G30" s="12">
        <v>0.29248000000000002</v>
      </c>
      <c r="H30" s="12">
        <v>0.29376999999999998</v>
      </c>
      <c r="I30" s="18">
        <f t="shared" si="6"/>
        <v>-1.2899999999999578E-3</v>
      </c>
      <c r="J30" s="10"/>
      <c r="K30" s="12">
        <v>0.28594999999999998</v>
      </c>
      <c r="L30" s="12">
        <v>0.2868</v>
      </c>
      <c r="M30" s="18">
        <f t="shared" si="2"/>
        <v>-8.5000000000001741E-4</v>
      </c>
      <c r="N30" s="10"/>
      <c r="O30" s="11" t="s">
        <v>5</v>
      </c>
      <c r="P30" s="12">
        <v>0.70596999999999999</v>
      </c>
      <c r="Q30" s="12">
        <v>0.70745000000000002</v>
      </c>
      <c r="R30" s="18">
        <f t="shared" si="3"/>
        <v>-1.4800000000000368E-3</v>
      </c>
      <c r="S30" s="10"/>
      <c r="T30" s="12">
        <v>0.88075000000000003</v>
      </c>
      <c r="U30" s="12">
        <v>0.87905</v>
      </c>
      <c r="V30" s="18">
        <f t="shared" si="4"/>
        <v>1.7000000000000348E-3</v>
      </c>
      <c r="W30" s="10"/>
      <c r="X30" s="12">
        <v>0.44407000000000002</v>
      </c>
      <c r="Y30" s="12">
        <v>0.44485000000000002</v>
      </c>
      <c r="Z30" s="18">
        <f t="shared" si="5"/>
        <v>-7.8000000000000291E-4</v>
      </c>
    </row>
    <row r="31" spans="1:26" x14ac:dyDescent="0.25">
      <c r="A31" s="3" t="s">
        <v>5</v>
      </c>
      <c r="C31" s="12">
        <v>0.28103</v>
      </c>
      <c r="D31" s="12">
        <v>0.28149999999999997</v>
      </c>
      <c r="E31" s="14">
        <f t="shared" si="0"/>
        <v>-4.6999999999997044E-4</v>
      </c>
      <c r="F31" s="10"/>
      <c r="G31" s="12">
        <v>0.29311999999999999</v>
      </c>
      <c r="H31" s="12">
        <v>0.29382999999999998</v>
      </c>
      <c r="I31" s="18">
        <f t="shared" si="6"/>
        <v>-7.0999999999998842E-4</v>
      </c>
      <c r="J31" s="10"/>
      <c r="K31" s="12">
        <v>0.28653000000000001</v>
      </c>
      <c r="L31" s="12">
        <v>0.28658</v>
      </c>
      <c r="M31" s="18">
        <f t="shared" si="2"/>
        <v>-4.9999999999994493E-5</v>
      </c>
      <c r="N31" s="10"/>
      <c r="O31" s="11" t="s">
        <v>5</v>
      </c>
      <c r="P31" s="12">
        <v>0.70552000000000004</v>
      </c>
      <c r="Q31" s="12">
        <v>0.71135000000000004</v>
      </c>
      <c r="R31" s="18">
        <f t="shared" si="3"/>
        <v>-5.8300000000000018E-3</v>
      </c>
      <c r="S31" s="10"/>
      <c r="T31" s="12">
        <v>0.87572000000000005</v>
      </c>
      <c r="U31" s="12">
        <v>0.87741999999999998</v>
      </c>
      <c r="V31" s="18">
        <f t="shared" si="4"/>
        <v>-1.6999999999999238E-3</v>
      </c>
      <c r="W31" s="10"/>
      <c r="X31" s="12">
        <v>0.44374999999999998</v>
      </c>
      <c r="Y31" s="12">
        <v>0.44536999999999999</v>
      </c>
      <c r="Z31" s="18">
        <f t="shared" si="5"/>
        <v>-1.6200000000000103E-3</v>
      </c>
    </row>
    <row r="32" spans="1:26" x14ac:dyDescent="0.25">
      <c r="A32" s="3" t="s">
        <v>5</v>
      </c>
      <c r="C32" s="12">
        <v>0.28050000000000003</v>
      </c>
      <c r="D32" s="12">
        <v>0.28111999999999998</v>
      </c>
      <c r="E32" s="14">
        <f t="shared" si="0"/>
        <v>-6.1999999999995392E-4</v>
      </c>
      <c r="F32" s="10"/>
      <c r="G32" s="12">
        <v>0.29293000000000002</v>
      </c>
      <c r="H32" s="12">
        <v>0.29366999999999999</v>
      </c>
      <c r="I32" s="18">
        <f t="shared" si="6"/>
        <v>-7.3999999999996291E-4</v>
      </c>
      <c r="J32" s="10"/>
      <c r="K32" s="12">
        <v>0.28620000000000001</v>
      </c>
      <c r="L32" s="12">
        <v>0.28622999999999998</v>
      </c>
      <c r="M32" s="18">
        <f t="shared" si="2"/>
        <v>-2.9999999999974492E-5</v>
      </c>
      <c r="N32" s="10"/>
      <c r="O32" s="11" t="s">
        <v>5</v>
      </c>
      <c r="P32" s="12">
        <v>0.70372999999999997</v>
      </c>
      <c r="Q32" s="12">
        <v>0.70608000000000004</v>
      </c>
      <c r="R32" s="18">
        <f t="shared" si="3"/>
        <v>-2.3500000000000743E-3</v>
      </c>
      <c r="S32" s="10"/>
      <c r="T32" s="12">
        <v>0.87519999999999998</v>
      </c>
      <c r="U32" s="12">
        <v>0.88056999999999996</v>
      </c>
      <c r="V32" s="18">
        <f t="shared" si="4"/>
        <v>-5.3699999999999859E-3</v>
      </c>
      <c r="W32" s="10"/>
      <c r="X32" s="12">
        <v>0.44107000000000002</v>
      </c>
      <c r="Y32" s="12">
        <v>0.44269999999999998</v>
      </c>
      <c r="Z32" s="18">
        <f t="shared" si="5"/>
        <v>-1.6299999999999648E-3</v>
      </c>
    </row>
    <row r="33" spans="1:27" x14ac:dyDescent="0.25">
      <c r="A33" s="3"/>
      <c r="C33" s="16"/>
      <c r="D33" s="16"/>
      <c r="E33" s="17"/>
      <c r="G33" s="5"/>
      <c r="H33" s="5"/>
      <c r="K33" s="5"/>
      <c r="L33" s="5"/>
      <c r="M33" s="4"/>
      <c r="P33" s="18"/>
      <c r="Q33" s="18"/>
      <c r="R33" s="18"/>
      <c r="V33" s="4"/>
      <c r="AA33" s="4"/>
    </row>
    <row r="34" spans="1:27" x14ac:dyDescent="0.25">
      <c r="A34" s="3"/>
      <c r="C34" s="5"/>
      <c r="D34" s="5"/>
      <c r="G34" s="5"/>
      <c r="H34" s="5"/>
      <c r="K34" s="5"/>
      <c r="L34" s="5"/>
      <c r="M34" s="4"/>
    </row>
    <row r="35" spans="1:27" x14ac:dyDescent="0.25">
      <c r="A35" s="3"/>
      <c r="C35" s="5"/>
      <c r="D35" s="5"/>
      <c r="G35" s="5"/>
      <c r="H35" s="5"/>
      <c r="K35" s="5"/>
      <c r="L35" s="5"/>
      <c r="M35" s="4"/>
    </row>
    <row r="36" spans="1:27" x14ac:dyDescent="0.25">
      <c r="A36" s="3"/>
      <c r="M36" s="4"/>
    </row>
    <row r="37" spans="1:27" x14ac:dyDescent="0.25">
      <c r="A37" s="3"/>
      <c r="M37" s="4"/>
    </row>
    <row r="38" spans="1:27" x14ac:dyDescent="0.25">
      <c r="A38" s="3"/>
      <c r="M38" s="4"/>
    </row>
    <row r="39" spans="1:27" x14ac:dyDescent="0.25">
      <c r="A39" s="1"/>
      <c r="M39" s="4"/>
    </row>
    <row r="40" spans="1:27" x14ac:dyDescent="0.25">
      <c r="A40" s="1"/>
      <c r="E40" s="7"/>
      <c r="I40" s="7"/>
      <c r="M40" s="2"/>
    </row>
    <row r="41" spans="1:27" x14ac:dyDescent="0.25">
      <c r="A41" s="1"/>
      <c r="E41" s="7"/>
      <c r="I41" s="7"/>
      <c r="M41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Grundza</dc:creator>
  <cp:lastModifiedBy>Richard E. Grundza</cp:lastModifiedBy>
  <dcterms:created xsi:type="dcterms:W3CDTF">2017-05-08T17:27:19Z</dcterms:created>
  <dcterms:modified xsi:type="dcterms:W3CDTF">2023-05-03T17:30:22Z</dcterms:modified>
</cp:coreProperties>
</file>