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<sst xmlns="http://schemas.openxmlformats.org/spreadsheetml/2006/main" count="58" uniqueCount="32">
  <si>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GF4CAT VIB Summary</t>
  </si>
  <si>
    <t>Lab</t>
  </si>
  <si>
    <t>Engine #</t>
  </si>
  <si>
    <t>Total Fuel Consumed</t>
  </si>
  <si>
    <t>Pre-BC</t>
  </si>
  <si>
    <t>Post-BC</t>
  </si>
  <si>
    <t>TO Phase I</t>
  </si>
  <si>
    <t>TO Phase II</t>
  </si>
  <si>
    <t>Engine Hrs.</t>
  </si>
  <si>
    <t>at EOT</t>
  </si>
  <si>
    <t>BC</t>
  </si>
  <si>
    <t>Batch</t>
  </si>
  <si>
    <t>BC Shift</t>
  </si>
  <si>
    <t>FEI I</t>
  </si>
  <si>
    <t>FEI II</t>
  </si>
  <si>
    <t>A</t>
  </si>
  <si>
    <t>B</t>
  </si>
  <si>
    <t>C</t>
  </si>
  <si>
    <t>D</t>
  </si>
  <si>
    <t>Average</t>
  </si>
  <si>
    <t>Std. Dev</t>
  </si>
  <si>
    <t>Corrected</t>
  </si>
  <si>
    <t>GF4CT2 VIB Summary</t>
  </si>
  <si>
    <t>L</t>
  </si>
  <si>
    <t>F</t>
  </si>
  <si>
    <t>G</t>
  </si>
  <si>
    <t>****</t>
  </si>
  <si>
    <t>***</t>
  </si>
  <si>
    <t>Subsequent investigation into fuel flow showed a calibration offset of</t>
  </si>
  <si>
    <t>approximately 40%  Test declared invalid by lab.</t>
  </si>
  <si>
    <t>Average and standard</t>
  </si>
  <si>
    <t>deviations for GF4CT2 do not include this data point.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</si>
</sst>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3">
      <selection activeCell="C24" sqref="C24"/>
    </sheetView>
  </sheetViews>
  <sheetFormatPr defaultColWidth="9.140625" defaultRowHeight="12.75"/>
  <cols>
    <col min="2" max="2" width="4.00390625" style="0" customWidth="1"/>
    <col min="3" max="3" width="8.28125" style="0" customWidth="1"/>
    <col min="4" max="4" width="10.8515625" style="0" customWidth="1"/>
    <col min="5" max="5" width="5.8515625" style="0" customWidth="1"/>
    <col min="6" max="6" width="9.00390625" style="0" customWidth="1"/>
    <col min="7" max="7" width="8.57421875" style="0" customWidth="1"/>
    <col min="8" max="8" width="10.28125" style="0" customWidth="1"/>
    <col min="9" max="9" width="10.7109375" style="0" customWidth="1"/>
  </cols>
  <sheetData>
    <row r="1" ht="15.75">
      <c r="D1" s="2" t="s">
        <v>0</v>
      </c>
    </row>
    <row r="2" ht="13.5" thickBot="1"/>
    <row r="3" spans="2:14" ht="12.75">
      <c r="B3" s="3"/>
      <c r="C3" s="3"/>
      <c r="D3" s="4" t="s">
        <v>8</v>
      </c>
      <c r="E3" s="4" t="s">
        <v>10</v>
      </c>
      <c r="F3" s="4"/>
      <c r="G3" s="3" t="s">
        <v>3</v>
      </c>
      <c r="H3" s="3"/>
      <c r="I3" s="3"/>
      <c r="J3" s="3"/>
      <c r="K3" s="3"/>
      <c r="L3" s="3"/>
      <c r="M3" s="3" t="s">
        <v>21</v>
      </c>
      <c r="N3" s="3" t="s">
        <v>21</v>
      </c>
    </row>
    <row r="4" spans="2:14" ht="13.5" thickBot="1">
      <c r="B4" s="5" t="s">
        <v>1</v>
      </c>
      <c r="C4" s="5" t="s">
        <v>2</v>
      </c>
      <c r="D4" s="6" t="s">
        <v>9</v>
      </c>
      <c r="E4" s="6" t="s">
        <v>11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12</v>
      </c>
      <c r="K4" s="6" t="s">
        <v>13</v>
      </c>
      <c r="L4" s="6" t="s">
        <v>14</v>
      </c>
      <c r="M4" s="6" t="s">
        <v>13</v>
      </c>
      <c r="N4" s="6" t="s">
        <v>14</v>
      </c>
    </row>
    <row r="5" spans="2:14" ht="13.5" thickBot="1">
      <c r="B5" s="7" t="s">
        <v>18</v>
      </c>
      <c r="C5" s="8">
        <v>33</v>
      </c>
      <c r="D5" s="8">
        <v>1422</v>
      </c>
      <c r="E5" s="8">
        <v>4</v>
      </c>
      <c r="F5" s="9">
        <v>1.479812</v>
      </c>
      <c r="G5" s="9">
        <v>1.483557</v>
      </c>
      <c r="H5" s="9">
        <v>1.453727</v>
      </c>
      <c r="I5" s="9">
        <v>1.454738</v>
      </c>
      <c r="J5" s="8">
        <v>-0.25</v>
      </c>
      <c r="K5" s="8">
        <v>1.81</v>
      </c>
      <c r="L5" s="8">
        <v>1.92</v>
      </c>
      <c r="M5" s="8">
        <v>2</v>
      </c>
      <c r="N5" s="8">
        <v>1.83</v>
      </c>
    </row>
    <row r="6" spans="2:14" ht="13.5" thickBot="1">
      <c r="B6" s="7" t="s">
        <v>16</v>
      </c>
      <c r="C6" s="8">
        <v>66012</v>
      </c>
      <c r="D6" s="8">
        <v>608</v>
      </c>
      <c r="E6" s="8">
        <v>5</v>
      </c>
      <c r="F6" s="9">
        <v>1.520524</v>
      </c>
      <c r="G6" s="9">
        <v>1.515921</v>
      </c>
      <c r="H6" s="9">
        <v>1.49158</v>
      </c>
      <c r="I6" s="9">
        <v>1.493454</v>
      </c>
      <c r="J6" s="8">
        <v>0.3</v>
      </c>
      <c r="K6" s="8">
        <v>1.84</v>
      </c>
      <c r="L6" s="8">
        <v>1.51</v>
      </c>
      <c r="M6" s="8">
        <v>1.86</v>
      </c>
      <c r="N6" s="8">
        <v>1.51</v>
      </c>
    </row>
    <row r="7" spans="2:14" ht="13.5" thickBot="1">
      <c r="B7" s="7" t="s">
        <v>25</v>
      </c>
      <c r="C7" s="8">
        <v>92</v>
      </c>
      <c r="D7" s="8">
        <v>1911</v>
      </c>
      <c r="E7" s="8">
        <v>4</v>
      </c>
      <c r="F7" s="9">
        <v>1.48451</v>
      </c>
      <c r="G7" s="9">
        <v>1.487436</v>
      </c>
      <c r="H7" s="9">
        <v>1.459436</v>
      </c>
      <c r="I7" s="9">
        <v>1.463501</v>
      </c>
      <c r="J7" s="8">
        <v>-0.2</v>
      </c>
      <c r="K7" s="8">
        <v>1.73</v>
      </c>
      <c r="L7" s="8">
        <v>1.59</v>
      </c>
      <c r="M7" s="8">
        <v>1.85</v>
      </c>
      <c r="N7" s="8">
        <v>1.6</v>
      </c>
    </row>
    <row r="8" spans="2:14" ht="13.5" thickBot="1">
      <c r="B8" s="7" t="s">
        <v>25</v>
      </c>
      <c r="C8" s="8">
        <v>87</v>
      </c>
      <c r="D8" s="8">
        <v>3452</v>
      </c>
      <c r="E8" s="8">
        <v>4</v>
      </c>
      <c r="F8" s="9">
        <v>1.484081</v>
      </c>
      <c r="G8" s="9">
        <v>1.486208</v>
      </c>
      <c r="H8" s="9">
        <v>1.45921</v>
      </c>
      <c r="I8" s="9">
        <v>1.461403</v>
      </c>
      <c r="J8" s="8">
        <v>-0.14</v>
      </c>
      <c r="K8" s="8">
        <v>1.7</v>
      </c>
      <c r="L8" s="8">
        <v>1.65</v>
      </c>
      <c r="M8" s="8">
        <f>K8+0.01</f>
        <v>1.71</v>
      </c>
      <c r="N8" s="8">
        <f>L8-0.05</f>
        <v>1.5999999999999999</v>
      </c>
    </row>
    <row r="9" spans="2:14" ht="13.5" thickBot="1">
      <c r="B9" s="7" t="s">
        <v>15</v>
      </c>
      <c r="C9" s="8">
        <v>69</v>
      </c>
      <c r="D9" s="8">
        <v>3460</v>
      </c>
      <c r="E9" s="8">
        <v>5</v>
      </c>
      <c r="F9" s="9">
        <v>1.485968</v>
      </c>
      <c r="G9" s="9">
        <v>1.488833</v>
      </c>
      <c r="H9" s="9">
        <v>1.456822</v>
      </c>
      <c r="I9" s="9">
        <v>1.458666</v>
      </c>
      <c r="J9" s="8">
        <v>-0.19</v>
      </c>
      <c r="K9" s="8">
        <v>2</v>
      </c>
      <c r="L9" s="8">
        <v>2.01</v>
      </c>
      <c r="M9" s="8">
        <v>1.88</v>
      </c>
      <c r="N9" s="8">
        <v>1.96</v>
      </c>
    </row>
    <row r="10" spans="3:12" ht="12.75">
      <c r="C10" s="1"/>
      <c r="D10" s="1"/>
      <c r="J10" s="1"/>
      <c r="K10" s="1"/>
      <c r="L10" s="1"/>
    </row>
    <row r="11" spans="3:14" ht="12.75">
      <c r="C11" s="1"/>
      <c r="D11" s="1"/>
      <c r="J11" s="11" t="s">
        <v>19</v>
      </c>
      <c r="K11" s="10">
        <f>AVERAGE(K5:K9)</f>
        <v>1.8160000000000003</v>
      </c>
      <c r="L11" s="10">
        <f>AVERAGE(L5:L9)</f>
        <v>1.736</v>
      </c>
      <c r="M11" s="10">
        <f>AVERAGE(M5:M9)</f>
        <v>1.86</v>
      </c>
      <c r="N11" s="10">
        <f>AVERAGE(N5:N9)</f>
        <v>1.7</v>
      </c>
    </row>
    <row r="12" spans="9:14" ht="12.75">
      <c r="I12" s="1"/>
      <c r="J12" s="11" t="s">
        <v>20</v>
      </c>
      <c r="K12" s="10">
        <f>STDEV(K5:K9)</f>
        <v>0.11760102040372689</v>
      </c>
      <c r="L12" s="10">
        <f>STDEV(L5:L9)</f>
        <v>0.2172095762161512</v>
      </c>
      <c r="M12" s="10">
        <f>STDEV(M5:M9)</f>
        <v>0.1031988372027517</v>
      </c>
      <c r="N12" s="10">
        <f>STDEV(N5:N9)</f>
        <v>0.1874833325925262</v>
      </c>
    </row>
    <row r="13" ht="16.5" thickBot="1">
      <c r="D13" s="2" t="s">
        <v>22</v>
      </c>
    </row>
    <row r="14" spans="2:14" ht="12.75">
      <c r="B14" s="3"/>
      <c r="C14" s="3"/>
      <c r="D14" s="4" t="s">
        <v>8</v>
      </c>
      <c r="E14" s="4" t="s">
        <v>10</v>
      </c>
      <c r="F14" s="4"/>
      <c r="G14" s="3" t="s">
        <v>3</v>
      </c>
      <c r="H14" s="3"/>
      <c r="I14" s="3"/>
      <c r="J14" s="3"/>
      <c r="K14" s="3"/>
      <c r="L14" s="3"/>
      <c r="M14" s="3" t="s">
        <v>21</v>
      </c>
      <c r="N14" s="3" t="s">
        <v>21</v>
      </c>
    </row>
    <row r="15" spans="2:14" ht="13.5" thickBot="1">
      <c r="B15" s="5" t="s">
        <v>1</v>
      </c>
      <c r="C15" s="5" t="s">
        <v>2</v>
      </c>
      <c r="D15" s="6" t="s">
        <v>9</v>
      </c>
      <c r="E15" s="6" t="s">
        <v>11</v>
      </c>
      <c r="F15" s="6" t="s">
        <v>4</v>
      </c>
      <c r="G15" s="6" t="s">
        <v>5</v>
      </c>
      <c r="H15" s="6" t="s">
        <v>6</v>
      </c>
      <c r="I15" s="6" t="s">
        <v>7</v>
      </c>
      <c r="J15" s="6" t="s">
        <v>12</v>
      </c>
      <c r="K15" s="6" t="s">
        <v>13</v>
      </c>
      <c r="L15" s="6" t="s">
        <v>14</v>
      </c>
      <c r="M15" s="6" t="s">
        <v>13</v>
      </c>
      <c r="N15" s="6" t="s">
        <v>14</v>
      </c>
    </row>
    <row r="16" spans="2:14" ht="13.5" thickBot="1">
      <c r="B16" s="7" t="s">
        <v>23</v>
      </c>
      <c r="C16" s="8">
        <v>40</v>
      </c>
      <c r="D16" s="8">
        <v>1323</v>
      </c>
      <c r="E16" s="8">
        <v>4</v>
      </c>
      <c r="F16" s="9">
        <v>1.487532</v>
      </c>
      <c r="G16" s="9">
        <v>1.485773</v>
      </c>
      <c r="H16" s="9">
        <v>1.460419</v>
      </c>
      <c r="I16" s="9">
        <v>1.461706</v>
      </c>
      <c r="J16" s="8">
        <v>0.12</v>
      </c>
      <c r="K16" s="8">
        <v>1.8</v>
      </c>
      <c r="L16" s="8">
        <v>1.63</v>
      </c>
      <c r="M16" s="8">
        <v>1.76</v>
      </c>
      <c r="N16" s="8">
        <v>1.64</v>
      </c>
    </row>
    <row r="17" spans="2:14" ht="13.5" thickBot="1">
      <c r="B17" s="7" t="s">
        <v>17</v>
      </c>
      <c r="C17" s="8">
        <v>6</v>
      </c>
      <c r="D17" s="8">
        <v>1123</v>
      </c>
      <c r="E17" s="8">
        <v>5</v>
      </c>
      <c r="F17" s="9">
        <v>1.481952</v>
      </c>
      <c r="G17" s="9">
        <v>1.480852</v>
      </c>
      <c r="H17" s="9">
        <v>1.451876</v>
      </c>
      <c r="I17" s="9">
        <v>1.458764</v>
      </c>
      <c r="J17" s="8">
        <v>0.07</v>
      </c>
      <c r="K17" s="8">
        <v>2.01</v>
      </c>
      <c r="L17" s="8">
        <v>1.5</v>
      </c>
      <c r="M17" s="8">
        <v>2.1</v>
      </c>
      <c r="N17" s="8">
        <v>1.64</v>
      </c>
    </row>
    <row r="18" spans="2:14" ht="13.5" thickBot="1">
      <c r="B18" s="7" t="s">
        <v>16</v>
      </c>
      <c r="C18" s="8">
        <v>98019</v>
      </c>
      <c r="D18" s="8">
        <v>884</v>
      </c>
      <c r="E18" s="8">
        <v>5</v>
      </c>
      <c r="F18" s="9">
        <v>1.490724</v>
      </c>
      <c r="G18" s="9">
        <v>1.489122</v>
      </c>
      <c r="H18" s="9">
        <v>1.460849</v>
      </c>
      <c r="I18" s="9">
        <v>1.464494</v>
      </c>
      <c r="J18" s="8">
        <v>0.11</v>
      </c>
      <c r="K18" s="8">
        <v>1.98</v>
      </c>
      <c r="L18" s="8">
        <v>1.66</v>
      </c>
      <c r="M18" s="8">
        <v>1.97</v>
      </c>
      <c r="N18" s="8">
        <v>1.58</v>
      </c>
    </row>
    <row r="19" spans="2:15" ht="13.5" thickBot="1">
      <c r="B19" s="7" t="s">
        <v>24</v>
      </c>
      <c r="C19" s="8">
        <v>15</v>
      </c>
      <c r="D19" s="8">
        <v>738.2</v>
      </c>
      <c r="E19" s="8">
        <v>4</v>
      </c>
      <c r="F19" s="9">
        <v>1.019838</v>
      </c>
      <c r="G19" s="9">
        <v>1.010622</v>
      </c>
      <c r="H19" s="9">
        <v>0.991511</v>
      </c>
      <c r="I19" s="9">
        <v>0.985995</v>
      </c>
      <c r="J19" s="8">
        <v>0.9</v>
      </c>
      <c r="K19" s="8">
        <v>2.6</v>
      </c>
      <c r="L19" s="8">
        <v>2.53</v>
      </c>
      <c r="M19" s="8">
        <v>2.69</v>
      </c>
      <c r="N19" s="8">
        <v>2.53</v>
      </c>
      <c r="O19" t="s">
        <v>26</v>
      </c>
    </row>
    <row r="20" spans="2:14" ht="13.5" thickBot="1">
      <c r="B20" s="7" t="s">
        <v>25</v>
      </c>
      <c r="C20" s="8">
        <v>91</v>
      </c>
      <c r="D20" s="8">
        <v>1062</v>
      </c>
      <c r="E20" s="8">
        <v>4</v>
      </c>
      <c r="F20" s="9">
        <v>1.497066</v>
      </c>
      <c r="G20" s="9">
        <v>1.494883</v>
      </c>
      <c r="H20" s="9">
        <v>1.464932</v>
      </c>
      <c r="I20" s="9">
        <v>1.472837</v>
      </c>
      <c r="J20" s="8">
        <v>0.15</v>
      </c>
      <c r="K20" s="8">
        <v>2.12</v>
      </c>
      <c r="L20" s="8">
        <v>1.49</v>
      </c>
      <c r="M20" s="8">
        <v>2.09</v>
      </c>
      <c r="N20" s="8">
        <v>1.53</v>
      </c>
    </row>
    <row r="22" spans="2:14" ht="12.75">
      <c r="B22" t="s">
        <v>27</v>
      </c>
      <c r="C22" t="s">
        <v>28</v>
      </c>
      <c r="J22" s="11" t="s">
        <v>19</v>
      </c>
      <c r="K22" s="10">
        <f>AVERAGE(K16:K18,K20)</f>
        <v>1.9774999999999998</v>
      </c>
      <c r="L22" s="10">
        <f>AVERAGE(L16:L18,L20)</f>
        <v>1.57</v>
      </c>
      <c r="M22" s="10">
        <f>AVERAGE(M16:M18,M20)</f>
        <v>1.98</v>
      </c>
      <c r="N22" s="10">
        <f>AVERAGE(N16:N18,N20)</f>
        <v>1.5975</v>
      </c>
    </row>
    <row r="23" spans="3:14" ht="12.75">
      <c r="C23" t="s">
        <v>29</v>
      </c>
      <c r="H23" t="s">
        <v>30</v>
      </c>
      <c r="J23" s="11" t="s">
        <v>20</v>
      </c>
      <c r="K23" s="10">
        <f>STDEV(K16:K18,K20)</f>
        <v>0.13275918047352006</v>
      </c>
      <c r="L23" s="10">
        <f>STDEV(L16:L18,L20)</f>
        <v>0.08755950357709072</v>
      </c>
      <c r="M23" s="10">
        <f>STDEV(M16:M18,M20)</f>
        <v>0.15811388300841822</v>
      </c>
      <c r="N23" s="10">
        <f>STDEV(N16:N18,N20)</f>
        <v>0.053150729063675364</v>
      </c>
    </row>
    <row r="24" spans="3:14" ht="12.75">
      <c r="C24" t="s">
        <v>31</v>
      </c>
      <c r="J24" s="11"/>
      <c r="K24" s="10"/>
      <c r="L24" s="10"/>
      <c r="M24" s="10"/>
      <c r="N24" s="10"/>
    </row>
    <row r="25" spans="10:14" ht="12.75">
      <c r="J25" s="11"/>
      <c r="K25" s="10"/>
      <c r="L25" s="10"/>
      <c r="M25" s="10"/>
      <c r="N25" s="1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PerkinElmer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Mullin</dc:creator>
  <cp:keywords/>
  <dc:description/>
  <cp:lastModifiedBy>Rich Grundza</cp:lastModifiedBy>
  <cp:lastPrinted>2004-08-05T21:28:24Z</cp:lastPrinted>
  <dcterms:created xsi:type="dcterms:W3CDTF">2004-08-05T19:54:55Z</dcterms:created>
  <dcterms:modified xsi:type="dcterms:W3CDTF">2004-09-09T19:20:30Z</dcterms:modified>
  <cp:category/>
  <cp:version/>
  <cp:contentType/>
  <cp:contentStatus/>
</cp:coreProperties>
</file>