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Desktop\Files to send to Sean\Corrections\"/>
    </mc:Choice>
  </mc:AlternateContent>
  <bookViews>
    <workbookView xWindow="0" yWindow="0" windowWidth="24000" windowHeight="9735"/>
  </bookViews>
  <sheets>
    <sheet name="Analyticals" sheetId="1" r:id="rId1"/>
  </sheets>
  <externalReferences>
    <externalReference r:id="rId2"/>
    <externalReference r:id="rId3"/>
    <externalReference r:id="rId4"/>
  </externalReferences>
  <definedNames>
    <definedName name="a">[1]Data!$B$57</definedName>
    <definedName name="ACC">[2]Data!$B$63</definedName>
    <definedName name="AUTHCODE">[2]Data!$B$33</definedName>
    <definedName name="BILLINGNO">[2]Data!$B$37</definedName>
    <definedName name="CALCOUNT">[2]Data!$B$72</definedName>
    <definedName name="COMP_PROJ">[2]Data!$B$35</definedName>
    <definedName name="DTREG">[2]Data!$B$28</definedName>
    <definedName name="DTSCHD_SR">[2]Data!$B$39</definedName>
    <definedName name="FORM">[2]Data!$B$15</definedName>
    <definedName name="FUEL_NAME">[2]Data!$B$65</definedName>
    <definedName name="FUELBTID">[2]Data!$B$14</definedName>
    <definedName name="LABOCODE">[2]Data!$B$29</definedName>
    <definedName name="MTID">[2]Data!$B$1</definedName>
    <definedName name="OILCODE">[2]Data!$B$7</definedName>
    <definedName name="SAE_GRADE">[2]Data!$B$16</definedName>
    <definedName name="SCHED_TESTLEN">[2]Data!$B$54</definedName>
    <definedName name="SCHED_TESTLEN_UNITS">[2]Data!$B$55</definedName>
    <definedName name="SPEC_INS">[2]Data!$B$57</definedName>
    <definedName name="STAND">[2]Data!$B$17</definedName>
    <definedName name="TANKNUM">[2]Data!$B$24</definedName>
    <definedName name="TESTNAME">[2]Data!$B$4</definedName>
    <definedName name="TESTNUM">[2]Data!$B$42</definedName>
    <definedName name="TSTSPON_DET_NAME">[2]Data!$B$70</definedName>
    <definedName name="VID">[2]Data!$B$2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N29" i="1"/>
  <c r="M29" i="1"/>
  <c r="L29" i="1"/>
  <c r="K29" i="1"/>
  <c r="J29" i="1"/>
  <c r="I29" i="1"/>
  <c r="N28" i="1"/>
  <c r="M28" i="1"/>
  <c r="L28" i="1"/>
  <c r="K28" i="1"/>
  <c r="J28" i="1"/>
  <c r="I28" i="1"/>
  <c r="N27" i="1"/>
  <c r="M27" i="1"/>
  <c r="L27" i="1"/>
  <c r="K27" i="1"/>
  <c r="J27" i="1"/>
  <c r="I27" i="1"/>
  <c r="O29" i="1" l="1"/>
  <c r="O27" i="1"/>
  <c r="O28" i="1"/>
</calcChain>
</file>

<file path=xl/sharedStrings.xml><?xml version="1.0" encoding="utf-8"?>
<sst xmlns="http://schemas.openxmlformats.org/spreadsheetml/2006/main" count="64" uniqueCount="41">
  <si>
    <t>OS#</t>
  </si>
  <si>
    <t>OS289128G</t>
  </si>
  <si>
    <t>EOT Date</t>
  </si>
  <si>
    <t>Test Description/Notes</t>
  </si>
  <si>
    <t>Matrix Run 1 Oil C Engine #1 Scuff shortly after transition, tripped 2kpa CCP at 33:29. This test had two shutdowns during the break-in for issues with coolant flow sensor and one during the initial warmup. No On test shutdowns.</t>
  </si>
  <si>
    <t>Stand</t>
  </si>
  <si>
    <t>95-31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</si>
  <si>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</si>
  <si>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</si>
  <si>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</si>
  <si>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</si>
  <si>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</si>
  <si>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</si>
  <si>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</si>
  <si>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</si>
  <si>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</si>
  <si>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</si>
  <si>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</si>
  <si>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</si>
  <si>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</si>
  <si>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</si>
  <si>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</si>
  <si>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</si>
  <si>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</si>
  <si>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TBN</t>
  </si>
  <si>
    <t>TAN</t>
  </si>
  <si>
    <t>&lt;1</t>
  </si>
  <si>
    <t>&lt;5</t>
  </si>
  <si>
    <t>&lt;0.3</t>
  </si>
  <si>
    <t>EOT</t>
  </si>
  <si>
    <t>*Please copy, paste, and enter test hour to row to add delta pressure triggered samples</t>
  </si>
  <si>
    <t>avg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</si>
  <si>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</si>
  <si>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</si>
  <si>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</si>
  <si>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</si>
  <si>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</si>
  <si>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</si>
  <si>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</si>
  <si>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</si>
  <si>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Scuffing,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</si>
</sst>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6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nt138a\Documents\Scheduling%20and%20Data%20Communications\Shared%20Files\Scheduling\Start%20Packets\401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nt138a\Documents\Scheduling%20and%20Data%20Communications\Shared%20Files\Scheduling\Start%20Packets\3935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esting\Wickliffe\MET\MT%20Diesel\ISB,%20ISM,%20T-11,%20T-12%20Data\DDC\Test%20Data\July%202015%20Steady%20State%20Runs%20Data\Formated%20Data%20From%20Labs\SW\SW%20C1%20Matrix\SwRI%20DD13%20Matrix%20Oil%20C%20%20Run%201%2095-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ched_Sheet"/>
      <sheetName val="Chem_Request"/>
      <sheetName val="Data_Comm"/>
      <sheetName val="Labels"/>
      <sheetName val="Travel Log"/>
    </sheetNames>
    <sheetDataSet>
      <sheetData sheetId="0">
        <row r="57">
          <cell r="B57" t="str">
            <v>Requestor(s): Bulent Ozbas / Josette Pugliese_x000D_
_x000D_
Oil has been ordered - 22 Gallons_x000D_
_x000D_
NOTE: Do not start test until released by Martin Thompson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ched_Sheet"/>
      <sheetName val="Chem_Request"/>
      <sheetName val="Data_Comm"/>
      <sheetName val="Labels"/>
      <sheetName val="Travel Log"/>
    </sheetNames>
    <sheetDataSet>
      <sheetData sheetId="0">
        <row r="1">
          <cell r="B1" t="str">
            <v>39352</v>
          </cell>
        </row>
        <row r="2">
          <cell r="B2" t="str">
            <v>41010</v>
          </cell>
        </row>
        <row r="4">
          <cell r="B4" t="str">
            <v>Detroit Diesel Scuffing Test</v>
          </cell>
        </row>
        <row r="7">
          <cell r="B7" t="str">
            <v>IM1506567-A-001</v>
          </cell>
        </row>
        <row r="14">
          <cell r="B14" t="str">
            <v>15HPP1004</v>
          </cell>
        </row>
        <row r="15">
          <cell r="B15" t="str">
            <v/>
          </cell>
        </row>
        <row r="16">
          <cell r="B16" t="str">
            <v>15W-40</v>
          </cell>
        </row>
        <row r="17">
          <cell r="B17" t="str">
            <v>91</v>
          </cell>
        </row>
        <row r="24">
          <cell r="B24" t="str">
            <v>111</v>
          </cell>
        </row>
        <row r="28">
          <cell r="B28" t="str">
            <v/>
          </cell>
        </row>
        <row r="29">
          <cell r="B29" t="str">
            <v>LO-331477</v>
          </cell>
        </row>
        <row r="33">
          <cell r="B33" t="str">
            <v>7150132183</v>
          </cell>
        </row>
        <row r="35">
          <cell r="B35" t="str">
            <v>1.08.03 01912.228</v>
          </cell>
        </row>
        <row r="37">
          <cell r="B37" t="str">
            <v>560361</v>
          </cell>
        </row>
        <row r="39">
          <cell r="B39" t="str">
            <v>9/4/2015 2:21:00 PM</v>
          </cell>
        </row>
        <row r="42">
          <cell r="B42" t="str">
            <v>91-IM1506567A001-12</v>
          </cell>
        </row>
        <row r="54">
          <cell r="B54" t="str">
            <v>200</v>
          </cell>
        </row>
        <row r="55">
          <cell r="B55" t="str">
            <v>Hours</v>
          </cell>
        </row>
        <row r="57">
          <cell r="B57" t="str">
            <v>Requestor(s):  David Brass / Daniel Whyte_x000D_
_x000D_
Oil has been ordered - 22 Gallons_x000D_
_x000D_
NOTE: Do not start test until released by Martin Thompson</v>
          </cell>
        </row>
        <row r="65">
          <cell r="B65" t="str">
            <v>Diesel PC-10 Test Fuel</v>
          </cell>
        </row>
        <row r="70">
          <cell r="B70" t="str">
            <v>Infineum[Linden NJ]</v>
          </cell>
        </row>
        <row r="72">
          <cell r="B72" t="str">
            <v>12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ge 1"/>
      <sheetName val="Stage 2"/>
      <sheetName val="Transition"/>
      <sheetName val="Break-In"/>
      <sheetName val="Warm-Up"/>
      <sheetName val="Cooldown"/>
      <sheetName val="Soak"/>
      <sheetName val="Drumroll"/>
      <sheetName val="Analyticals"/>
      <sheetName val="Piston Ring Gaps &amp; Weights"/>
      <sheetName val="Liner Surface Finish"/>
      <sheetName val="SwRI Stage 1"/>
      <sheetName val="SwRI Stage 2"/>
      <sheetName val="SwRI Trans"/>
      <sheetName val="SwRI Break-In"/>
      <sheetName val="SwRI Warmup"/>
      <sheetName val="SwRI Cooldown"/>
      <sheetName val="SwRI Soak"/>
      <sheetName val="SwRI Ch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8">
          <cell r="C28">
            <v>3.5999999999987153E-3</v>
          </cell>
          <cell r="D28">
            <v>1.300000000000523E-3</v>
          </cell>
          <cell r="E28">
            <v>2.0559999999999974</v>
          </cell>
          <cell r="F28">
            <v>3.7222999999999971</v>
          </cell>
          <cell r="G28">
            <v>1.6000000000033765E-3</v>
          </cell>
          <cell r="H28">
            <v>2.0290999999999997</v>
          </cell>
        </row>
        <row r="31">
          <cell r="C31">
            <v>1.5999999999998238E-3</v>
          </cell>
          <cell r="D31">
            <v>3.9999999999906777E-4</v>
          </cell>
          <cell r="E31">
            <v>2.57000000000005E-2</v>
          </cell>
          <cell r="F31">
            <v>4.4399999999999551E-2</v>
          </cell>
          <cell r="G31">
            <v>1.200000000000756E-3</v>
          </cell>
          <cell r="H31">
            <v>1.8599999999999284E-2</v>
          </cell>
        </row>
        <row r="34">
          <cell r="C34">
            <v>7.899999999999352E-3</v>
          </cell>
          <cell r="D34">
            <v>3.1999999999996476E-3</v>
          </cell>
          <cell r="E34">
            <v>2.1100000000000563E-2</v>
          </cell>
          <cell r="F34">
            <v>1.7900000000000915E-2</v>
          </cell>
          <cell r="G34">
            <v>2.7000000000008129E-3</v>
          </cell>
          <cell r="H34">
            <v>2.2099999999998232E-2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workbookViewId="0">
      <selection activeCell="N11" sqref="N11"/>
    </sheetView>
  </sheetViews>
  <sheetFormatPr defaultRowHeight="15" x14ac:dyDescent="0.25"/>
  <cols>
    <col min="5" max="5" width="12.5703125" bestFit="1" customWidth="1"/>
    <col min="8" max="8" width="9.5703125" customWidth="1"/>
  </cols>
  <sheetData>
    <row r="1" spans="1:28" ht="15.75" thickBot="1" x14ac:dyDescent="0.3"/>
    <row r="2" spans="1:28" x14ac:dyDescent="0.25">
      <c r="A2" s="1" t="s">
        <v>0</v>
      </c>
      <c r="B2" s="29" t="s">
        <v>1</v>
      </c>
      <c r="C2" s="29"/>
      <c r="D2" s="2"/>
      <c r="F2" s="28" t="s">
        <v>2</v>
      </c>
      <c r="G2" s="28"/>
      <c r="H2" s="30">
        <v>42369</v>
      </c>
      <c r="I2" s="30"/>
      <c r="J2" s="3"/>
      <c r="L2" s="28" t="s">
        <v>3</v>
      </c>
      <c r="M2" s="28"/>
      <c r="N2" s="25"/>
      <c r="O2" s="31" t="s">
        <v>4</v>
      </c>
      <c r="P2" s="32"/>
      <c r="Q2" s="32"/>
      <c r="R2" s="32"/>
      <c r="S2" s="32"/>
      <c r="T2" s="32"/>
      <c r="U2" s="32"/>
      <c r="V2" s="32"/>
      <c r="W2" s="32"/>
      <c r="X2" s="32"/>
      <c r="Y2" s="33"/>
      <c r="AB2" s="4"/>
    </row>
    <row r="3" spans="1:28" x14ac:dyDescent="0.25">
      <c r="A3" s="1" t="s">
        <v>5</v>
      </c>
      <c r="B3" s="29" t="s">
        <v>6</v>
      </c>
      <c r="C3" s="29"/>
      <c r="D3" s="3"/>
      <c r="F3" s="28" t="s">
        <v>7</v>
      </c>
      <c r="G3" s="28"/>
      <c r="H3" s="40">
        <v>1.3951388888888889</v>
      </c>
      <c r="I3" s="41"/>
      <c r="O3" s="34"/>
      <c r="P3" s="35"/>
      <c r="Q3" s="35"/>
      <c r="R3" s="35"/>
      <c r="S3" s="35"/>
      <c r="T3" s="35"/>
      <c r="U3" s="35"/>
      <c r="V3" s="35"/>
      <c r="W3" s="35"/>
      <c r="X3" s="35"/>
      <c r="Y3" s="36"/>
      <c r="AB3" s="4"/>
    </row>
    <row r="4" spans="1:28" ht="15.75" thickBot="1" x14ac:dyDescent="0.3">
      <c r="D4" s="3"/>
      <c r="O4" s="37"/>
      <c r="P4" s="38"/>
      <c r="Q4" s="38"/>
      <c r="R4" s="38"/>
      <c r="S4" s="38"/>
      <c r="T4" s="38"/>
      <c r="U4" s="38"/>
      <c r="V4" s="38"/>
      <c r="W4" s="38"/>
      <c r="X4" s="38"/>
      <c r="Y4" s="39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/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8" t="s">
        <v>17</v>
      </c>
      <c r="L6" s="8" t="s">
        <v>18</v>
      </c>
      <c r="M6" s="8" t="s">
        <v>19</v>
      </c>
      <c r="N6" s="8" t="s">
        <v>20</v>
      </c>
      <c r="O6" s="8" t="s">
        <v>21</v>
      </c>
      <c r="P6" s="8" t="s">
        <v>22</v>
      </c>
      <c r="Q6" s="8" t="s">
        <v>23</v>
      </c>
      <c r="R6" s="7" t="s">
        <v>24</v>
      </c>
      <c r="S6" s="7" t="s">
        <v>25</v>
      </c>
    </row>
    <row r="7" spans="1:28" ht="15.75" thickTop="1" x14ac:dyDescent="0.25">
      <c r="A7" s="9">
        <v>0</v>
      </c>
      <c r="B7" s="10">
        <v>0.19800000000000001</v>
      </c>
      <c r="C7" s="11">
        <v>11.589</v>
      </c>
      <c r="D7" s="10"/>
      <c r="E7" s="12">
        <v>14.94</v>
      </c>
      <c r="F7" s="10"/>
      <c r="G7" s="10"/>
      <c r="H7" s="10">
        <v>3.5</v>
      </c>
      <c r="I7" s="10">
        <v>0</v>
      </c>
      <c r="J7" s="10"/>
      <c r="K7" s="10">
        <v>1</v>
      </c>
      <c r="L7" s="10" t="s">
        <v>26</v>
      </c>
      <c r="M7" s="10" t="s">
        <v>26</v>
      </c>
      <c r="N7" s="10">
        <v>1</v>
      </c>
      <c r="O7" s="10" t="s">
        <v>27</v>
      </c>
      <c r="P7" s="10" t="s">
        <v>26</v>
      </c>
      <c r="Q7" s="10">
        <v>10</v>
      </c>
      <c r="R7" s="10">
        <v>8.73</v>
      </c>
      <c r="S7" s="10">
        <v>2.5499999999999998</v>
      </c>
    </row>
    <row r="8" spans="1:28" x14ac:dyDescent="0.25">
      <c r="A8" s="9">
        <v>1</v>
      </c>
      <c r="B8" s="10"/>
      <c r="C8" s="11"/>
      <c r="D8" s="10"/>
      <c r="E8" s="13"/>
      <c r="F8" s="10" t="s">
        <v>28</v>
      </c>
      <c r="G8" s="10"/>
      <c r="H8" s="10"/>
      <c r="I8" s="10"/>
      <c r="J8" s="10"/>
      <c r="K8" s="10">
        <v>1</v>
      </c>
      <c r="L8" s="10" t="s">
        <v>26</v>
      </c>
      <c r="M8" s="10">
        <v>3</v>
      </c>
      <c r="N8" s="10">
        <v>7</v>
      </c>
      <c r="O8" s="10">
        <v>8</v>
      </c>
      <c r="P8" s="10" t="s">
        <v>26</v>
      </c>
      <c r="Q8" s="10">
        <v>8</v>
      </c>
      <c r="R8" s="10"/>
      <c r="S8" s="10"/>
    </row>
    <row r="9" spans="1:28" x14ac:dyDescent="0.25">
      <c r="A9" s="14">
        <v>10</v>
      </c>
      <c r="B9" s="15"/>
      <c r="C9" s="15"/>
      <c r="D9" s="15"/>
      <c r="E9" s="13"/>
      <c r="F9" s="15"/>
      <c r="G9" s="15"/>
      <c r="H9" s="15"/>
      <c r="I9" s="15"/>
      <c r="J9" s="15"/>
      <c r="K9" s="15" t="s">
        <v>26</v>
      </c>
      <c r="L9" s="15" t="s">
        <v>26</v>
      </c>
      <c r="M9" s="15">
        <v>6</v>
      </c>
      <c r="N9" s="15">
        <v>8</v>
      </c>
      <c r="O9" s="15">
        <v>9</v>
      </c>
      <c r="P9" s="15" t="s">
        <v>26</v>
      </c>
      <c r="Q9" s="15">
        <v>5</v>
      </c>
      <c r="R9" s="15"/>
      <c r="S9" s="15"/>
    </row>
    <row r="10" spans="1:28" x14ac:dyDescent="0.25">
      <c r="A10" s="9">
        <v>19</v>
      </c>
      <c r="B10" s="15">
        <v>0.32200000000000001</v>
      </c>
      <c r="C10" s="15">
        <v>11.404</v>
      </c>
      <c r="D10" s="15"/>
      <c r="E10" s="13"/>
      <c r="F10" s="15"/>
      <c r="G10" s="15"/>
      <c r="H10" s="15"/>
      <c r="I10" s="15">
        <v>-22</v>
      </c>
      <c r="J10" s="15"/>
      <c r="K10" s="15">
        <v>1</v>
      </c>
      <c r="L10" s="15" t="s">
        <v>26</v>
      </c>
      <c r="M10" s="15">
        <v>7</v>
      </c>
      <c r="N10" s="15">
        <v>10</v>
      </c>
      <c r="O10" s="15">
        <v>8</v>
      </c>
      <c r="P10" s="15" t="s">
        <v>26</v>
      </c>
      <c r="Q10" s="15">
        <v>5</v>
      </c>
      <c r="R10" s="15"/>
      <c r="S10" s="15"/>
    </row>
    <row r="11" spans="1:28" x14ac:dyDescent="0.25">
      <c r="A11" s="9">
        <v>20</v>
      </c>
      <c r="B11" s="15"/>
      <c r="C11" s="15"/>
      <c r="D11" s="15"/>
      <c r="E11" s="13"/>
      <c r="F11" s="15"/>
      <c r="G11" s="15"/>
      <c r="H11" s="15"/>
      <c r="I11" s="15"/>
      <c r="J11" s="15"/>
      <c r="K11" s="15">
        <v>1</v>
      </c>
      <c r="L11" s="15" t="s">
        <v>26</v>
      </c>
      <c r="M11" s="15">
        <v>8</v>
      </c>
      <c r="N11" s="15">
        <v>11</v>
      </c>
      <c r="O11" s="15">
        <v>9</v>
      </c>
      <c r="P11" s="15" t="s">
        <v>26</v>
      </c>
      <c r="Q11" s="15">
        <v>6</v>
      </c>
      <c r="R11" s="15"/>
      <c r="S11" s="15"/>
    </row>
    <row r="12" spans="1:28" x14ac:dyDescent="0.25">
      <c r="A12" s="9">
        <v>29</v>
      </c>
      <c r="B12" s="15"/>
      <c r="C12" s="15"/>
      <c r="D12" s="15"/>
      <c r="E12" s="13"/>
      <c r="F12" s="15"/>
      <c r="G12" s="15"/>
      <c r="H12" s="15"/>
      <c r="I12" s="15"/>
      <c r="J12" s="15"/>
      <c r="K12" s="15">
        <v>2</v>
      </c>
      <c r="L12" s="15" t="s">
        <v>26</v>
      </c>
      <c r="M12" s="15">
        <v>10</v>
      </c>
      <c r="N12" s="15">
        <v>11</v>
      </c>
      <c r="O12" s="15">
        <v>9</v>
      </c>
      <c r="P12" s="15" t="s">
        <v>26</v>
      </c>
      <c r="Q12" s="15">
        <v>5</v>
      </c>
      <c r="R12" s="15"/>
      <c r="S12" s="15"/>
    </row>
    <row r="13" spans="1:28" x14ac:dyDescent="0.25">
      <c r="A13" s="9">
        <v>30</v>
      </c>
      <c r="B13" s="15"/>
      <c r="C13" s="15"/>
      <c r="D13" s="15"/>
      <c r="E13" s="13"/>
      <c r="F13" s="15"/>
      <c r="G13" s="15"/>
      <c r="H13" s="15"/>
      <c r="I13" s="15"/>
      <c r="J13" s="15"/>
      <c r="K13" s="15">
        <v>2</v>
      </c>
      <c r="L13" s="15" t="s">
        <v>26</v>
      </c>
      <c r="M13" s="15">
        <v>10</v>
      </c>
      <c r="N13" s="15">
        <v>25</v>
      </c>
      <c r="O13" s="15">
        <v>9</v>
      </c>
      <c r="P13" s="15" t="s">
        <v>26</v>
      </c>
      <c r="Q13" s="15">
        <v>5</v>
      </c>
      <c r="R13" s="15"/>
      <c r="S13" s="15"/>
    </row>
    <row r="14" spans="1:28" x14ac:dyDescent="0.25">
      <c r="A14" s="9">
        <v>30.52</v>
      </c>
      <c r="B14" s="16"/>
      <c r="C14" s="16"/>
      <c r="D14" s="16"/>
      <c r="E14" s="13"/>
      <c r="F14" s="16"/>
      <c r="G14" s="16"/>
      <c r="H14" s="16"/>
      <c r="I14" s="16"/>
      <c r="J14" s="16"/>
      <c r="K14" s="16">
        <v>2</v>
      </c>
      <c r="L14" s="16">
        <v>8</v>
      </c>
      <c r="M14" s="16">
        <v>12</v>
      </c>
      <c r="N14" s="16">
        <v>139</v>
      </c>
      <c r="O14" s="16">
        <v>9</v>
      </c>
      <c r="P14" s="16" t="s">
        <v>26</v>
      </c>
      <c r="Q14" s="16">
        <v>7</v>
      </c>
      <c r="R14" s="16"/>
      <c r="S14" s="16"/>
    </row>
    <row r="15" spans="1:28" x14ac:dyDescent="0.25">
      <c r="A15" s="9">
        <v>31.52</v>
      </c>
      <c r="B15" s="16"/>
      <c r="C15" s="16"/>
      <c r="D15" s="16"/>
      <c r="E15" s="13"/>
      <c r="F15" s="16"/>
      <c r="G15" s="16"/>
      <c r="H15" s="16"/>
      <c r="I15" s="16"/>
      <c r="J15" s="16"/>
      <c r="K15" s="16">
        <v>2</v>
      </c>
      <c r="L15" s="16">
        <v>10</v>
      </c>
      <c r="M15" s="16">
        <v>13</v>
      </c>
      <c r="N15" s="16">
        <v>156</v>
      </c>
      <c r="O15" s="16">
        <v>8</v>
      </c>
      <c r="P15" s="16" t="s">
        <v>26</v>
      </c>
      <c r="Q15" s="16">
        <v>8</v>
      </c>
      <c r="R15" s="16"/>
      <c r="S15" s="16"/>
    </row>
    <row r="16" spans="1:28" x14ac:dyDescent="0.25">
      <c r="A16" s="9">
        <v>32.520000000000003</v>
      </c>
      <c r="B16" s="16"/>
      <c r="C16" s="16"/>
      <c r="D16" s="16"/>
      <c r="E16" s="13"/>
      <c r="F16" s="16"/>
      <c r="G16" s="16"/>
      <c r="H16" s="16"/>
      <c r="I16" s="16"/>
      <c r="J16" s="16"/>
      <c r="K16" s="16">
        <v>2</v>
      </c>
      <c r="L16" s="16">
        <v>13</v>
      </c>
      <c r="M16" s="16">
        <v>13</v>
      </c>
      <c r="N16" s="16">
        <v>189</v>
      </c>
      <c r="O16" s="16">
        <v>8</v>
      </c>
      <c r="P16" s="16" t="s">
        <v>26</v>
      </c>
      <c r="Q16" s="16">
        <v>9</v>
      </c>
      <c r="R16" s="16"/>
      <c r="S16" s="16"/>
    </row>
    <row r="17" spans="1:28" x14ac:dyDescent="0.25">
      <c r="A17" s="9">
        <v>31</v>
      </c>
      <c r="B17" s="15"/>
      <c r="C17" s="15"/>
      <c r="D17" s="15"/>
      <c r="E17" s="13"/>
      <c r="F17" s="15" t="s">
        <v>28</v>
      </c>
      <c r="G17" s="15"/>
      <c r="H17" s="15"/>
      <c r="I17" s="15"/>
      <c r="J17" s="15"/>
      <c r="K17" s="15">
        <v>1</v>
      </c>
      <c r="L17" s="15">
        <v>8</v>
      </c>
      <c r="M17" s="15">
        <v>12</v>
      </c>
      <c r="N17" s="15">
        <v>141</v>
      </c>
      <c r="O17" s="15">
        <v>9</v>
      </c>
      <c r="P17" s="15" t="s">
        <v>26</v>
      </c>
      <c r="Q17" s="15">
        <v>7</v>
      </c>
      <c r="R17" s="15"/>
      <c r="S17" s="15"/>
    </row>
    <row r="18" spans="1:28" x14ac:dyDescent="0.25">
      <c r="A18" s="9">
        <v>32</v>
      </c>
      <c r="B18" s="15"/>
      <c r="C18" s="15"/>
      <c r="D18" s="15"/>
      <c r="E18" s="13"/>
      <c r="F18" s="15"/>
      <c r="G18" s="15"/>
      <c r="H18" s="15"/>
      <c r="I18" s="15"/>
      <c r="J18" s="15"/>
      <c r="K18" s="15">
        <v>2</v>
      </c>
      <c r="L18" s="15">
        <v>10</v>
      </c>
      <c r="M18" s="15">
        <v>13</v>
      </c>
      <c r="N18" s="15">
        <v>153</v>
      </c>
      <c r="O18" s="15">
        <v>10</v>
      </c>
      <c r="P18" s="15" t="s">
        <v>26</v>
      </c>
      <c r="Q18" s="15">
        <v>8</v>
      </c>
      <c r="R18" s="15"/>
      <c r="S18" s="15"/>
    </row>
    <row r="19" spans="1:28" x14ac:dyDescent="0.25">
      <c r="A19" s="9">
        <v>33</v>
      </c>
      <c r="B19" s="15"/>
      <c r="C19" s="15"/>
      <c r="D19" s="15"/>
      <c r="E19" s="13"/>
      <c r="F19" s="15"/>
      <c r="G19" s="15"/>
      <c r="H19" s="15"/>
      <c r="I19" s="15"/>
      <c r="J19" s="15"/>
      <c r="K19" s="15">
        <v>2</v>
      </c>
      <c r="L19" s="15">
        <v>12</v>
      </c>
      <c r="M19" s="15">
        <v>14</v>
      </c>
      <c r="N19" s="15">
        <v>186</v>
      </c>
      <c r="O19" s="15">
        <v>10</v>
      </c>
      <c r="P19" s="15" t="s">
        <v>26</v>
      </c>
      <c r="Q19" s="15">
        <v>9</v>
      </c>
      <c r="R19" s="15"/>
      <c r="S19" s="15"/>
    </row>
    <row r="20" spans="1:28" x14ac:dyDescent="0.25">
      <c r="A20" s="9">
        <v>33.5</v>
      </c>
      <c r="B20" s="16">
        <v>0.312</v>
      </c>
      <c r="C20" s="16">
        <v>11.512</v>
      </c>
      <c r="D20" s="16"/>
      <c r="E20" s="13"/>
      <c r="F20" s="16"/>
      <c r="G20" s="16"/>
      <c r="H20" s="16"/>
      <c r="I20" s="16"/>
      <c r="J20" s="16"/>
      <c r="K20" s="16">
        <v>2</v>
      </c>
      <c r="L20" s="16">
        <v>14</v>
      </c>
      <c r="M20" s="16">
        <v>14</v>
      </c>
      <c r="N20" s="16">
        <v>211</v>
      </c>
      <c r="O20" s="16">
        <v>8</v>
      </c>
      <c r="P20" s="16" t="s">
        <v>26</v>
      </c>
      <c r="Q20" s="16">
        <v>9</v>
      </c>
      <c r="R20" s="16"/>
      <c r="S20" s="16"/>
    </row>
    <row r="25" spans="1:28" ht="18" customHeight="1" x14ac:dyDescent="0.25">
      <c r="A25" s="24" t="s">
        <v>30</v>
      </c>
      <c r="B25" s="24"/>
      <c r="C25" s="24"/>
      <c r="D25" s="24"/>
      <c r="E25" s="24"/>
      <c r="F25" s="24"/>
      <c r="G25" s="24"/>
      <c r="H25" s="24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</row>
    <row r="26" spans="1:28" x14ac:dyDescent="0.25">
      <c r="I26" s="19">
        <v>1</v>
      </c>
      <c r="J26" s="19">
        <v>2</v>
      </c>
      <c r="K26" s="19">
        <v>3</v>
      </c>
      <c r="L26" s="19">
        <v>4</v>
      </c>
      <c r="M26" s="19">
        <v>5</v>
      </c>
      <c r="N26" s="19">
        <v>6</v>
      </c>
      <c r="O26" s="19" t="s">
        <v>31</v>
      </c>
      <c r="P26" s="20"/>
      <c r="Q26" s="20"/>
      <c r="R26" s="20"/>
      <c r="X26" s="4"/>
    </row>
    <row r="27" spans="1:28" x14ac:dyDescent="0.25">
      <c r="A27" s="5"/>
      <c r="B27" s="25" t="s">
        <v>40</v>
      </c>
      <c r="C27" s="26"/>
      <c r="D27" s="26"/>
      <c r="E27" s="27"/>
      <c r="H27" s="1" t="s">
        <v>32</v>
      </c>
      <c r="I27" s="21">
        <f>'[3]Piston Ring Gaps &amp; Weights'!C28*1000</f>
        <v>3.5999999999987153</v>
      </c>
      <c r="J27" s="21">
        <f>'[3]Piston Ring Gaps &amp; Weights'!D28*1000</f>
        <v>1.300000000000523</v>
      </c>
      <c r="K27" s="21">
        <f>'[3]Piston Ring Gaps &amp; Weights'!E28*1000</f>
        <v>2055.9999999999973</v>
      </c>
      <c r="L27" s="21">
        <f>'[3]Piston Ring Gaps &amp; Weights'!F28*1000</f>
        <v>3722.299999999997</v>
      </c>
      <c r="M27" s="21">
        <f>'[3]Piston Ring Gaps &amp; Weights'!G28*1000</f>
        <v>1.6000000000033765</v>
      </c>
      <c r="N27" s="21">
        <f>'[3]Piston Ring Gaps &amp; Weights'!H28*1000</f>
        <v>2029.0999999999997</v>
      </c>
      <c r="O27" s="21">
        <f>AVERAGE(I27:N27)</f>
        <v>1302.3166666666659</v>
      </c>
      <c r="P27" s="3"/>
      <c r="Q27" s="3"/>
      <c r="R27" s="3"/>
      <c r="U27" s="28" t="s">
        <v>33</v>
      </c>
      <c r="V27" s="28"/>
      <c r="W27" s="28"/>
      <c r="X27" s="4"/>
    </row>
    <row r="28" spans="1:28" x14ac:dyDescent="0.25">
      <c r="A28" s="5"/>
      <c r="B28" s="19">
        <v>1</v>
      </c>
      <c r="C28" s="22">
        <v>0</v>
      </c>
      <c r="D28" s="19">
        <v>4</v>
      </c>
      <c r="E28" s="22">
        <v>100</v>
      </c>
      <c r="H28" s="1" t="s">
        <v>34</v>
      </c>
      <c r="I28" s="21">
        <f>'[3]Piston Ring Gaps &amp; Weights'!C31*1000</f>
        <v>1.5999999999998238</v>
      </c>
      <c r="J28" s="21">
        <f>'[3]Piston Ring Gaps &amp; Weights'!D31*1000</f>
        <v>0.39999999999906777</v>
      </c>
      <c r="K28" s="21">
        <f>'[3]Piston Ring Gaps &amp; Weights'!E31*1000</f>
        <v>25.7000000000005</v>
      </c>
      <c r="L28" s="21">
        <f>'[3]Piston Ring Gaps &amp; Weights'!F31*1000</f>
        <v>44.399999999999551</v>
      </c>
      <c r="M28" s="21">
        <f>'[3]Piston Ring Gaps &amp; Weights'!G31*1000</f>
        <v>1.200000000000756</v>
      </c>
      <c r="N28" s="21">
        <f>'[3]Piston Ring Gaps &amp; Weights'!H31*1000</f>
        <v>18.599999999999284</v>
      </c>
      <c r="O28" s="21">
        <f>AVERAGE(I28:N28)</f>
        <v>15.316666666666498</v>
      </c>
      <c r="P28" s="3"/>
      <c r="Q28" s="3"/>
      <c r="R28" s="3"/>
      <c r="U28" s="23"/>
      <c r="V28" s="1" t="s">
        <v>35</v>
      </c>
      <c r="W28" s="1" t="s">
        <v>36</v>
      </c>
      <c r="X28" s="4"/>
    </row>
    <row r="29" spans="1:28" x14ac:dyDescent="0.25">
      <c r="A29" s="5"/>
      <c r="B29" s="19">
        <v>2</v>
      </c>
      <c r="C29" s="22">
        <v>5.5</v>
      </c>
      <c r="D29" s="19">
        <v>5</v>
      </c>
      <c r="E29" s="22">
        <v>8.5</v>
      </c>
      <c r="H29" s="1" t="s">
        <v>37</v>
      </c>
      <c r="I29" s="21">
        <f>'[3]Piston Ring Gaps &amp; Weights'!C34*1000</f>
        <v>7.899999999999352</v>
      </c>
      <c r="J29" s="21">
        <f>'[3]Piston Ring Gaps &amp; Weights'!D34*1000</f>
        <v>3.1999999999996476</v>
      </c>
      <c r="K29" s="21">
        <f>'[3]Piston Ring Gaps &amp; Weights'!E34*1000</f>
        <v>21.100000000000563</v>
      </c>
      <c r="L29" s="21">
        <f>'[3]Piston Ring Gaps &amp; Weights'!F34*1000</f>
        <v>17.900000000000915</v>
      </c>
      <c r="M29" s="21">
        <f>'[3]Piston Ring Gaps &amp; Weights'!G34*1000</f>
        <v>2.7000000000008129</v>
      </c>
      <c r="N29" s="21">
        <f>'[3]Piston Ring Gaps &amp; Weights'!H34*1000</f>
        <v>22.099999999998232</v>
      </c>
      <c r="O29" s="21">
        <f>AVERAGE(I29:N29)</f>
        <v>12.483333333333254</v>
      </c>
      <c r="P29" s="3"/>
      <c r="Q29" s="3"/>
      <c r="R29" s="3"/>
      <c r="U29" s="1" t="s">
        <v>38</v>
      </c>
      <c r="V29" s="15">
        <v>9.9</v>
      </c>
      <c r="W29" s="15">
        <v>0.84550000000000003</v>
      </c>
      <c r="X29" s="4"/>
    </row>
    <row r="30" spans="1:28" x14ac:dyDescent="0.25">
      <c r="A30" s="5"/>
      <c r="B30" s="19">
        <v>3</v>
      </c>
      <c r="C30" s="22">
        <v>100</v>
      </c>
      <c r="D30" s="19">
        <v>6</v>
      </c>
      <c r="E30" s="22">
        <v>100</v>
      </c>
      <c r="H30" s="1" t="s">
        <v>39</v>
      </c>
      <c r="I30" s="21"/>
      <c r="J30" s="21"/>
      <c r="K30" s="21"/>
      <c r="L30" s="21"/>
      <c r="M30" s="21"/>
      <c r="N30" s="21"/>
      <c r="O30" s="21" t="e">
        <f>AVERAGE(I30:N30)</f>
        <v>#DIV/0!</v>
      </c>
      <c r="P30" s="3"/>
      <c r="Q30" s="3"/>
      <c r="R30" s="3"/>
      <c r="U30" s="1" t="s">
        <v>29</v>
      </c>
      <c r="V30" s="15">
        <v>11.3</v>
      </c>
      <c r="W30" s="15">
        <v>0.84709999999999996</v>
      </c>
      <c r="X30" s="4"/>
    </row>
  </sheetData>
  <mergeCells count="11">
    <mergeCell ref="A25:H25"/>
    <mergeCell ref="B27:E27"/>
    <mergeCell ref="U27:W27"/>
    <mergeCell ref="B2:C2"/>
    <mergeCell ref="F2:G2"/>
    <mergeCell ref="H2:I2"/>
    <mergeCell ref="L2:N2"/>
    <mergeCell ref="O2:Y4"/>
    <mergeCell ref="B3:C3"/>
    <mergeCell ref="F3:G3"/>
    <mergeCell ref="H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Analyticals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2016-01-26T21:42:47Z</dcterms:created>
  <dcterms:modified xsi:type="dcterms:W3CDTF">2016-03-14T18:58:21Z</dcterms:modified>
</cp:coreProperties>
</file>