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\refdata\bench\b07\data\"/>
    </mc:Choice>
  </mc:AlternateContent>
  <xr:revisionPtr revIDLastSave="0" documentId="13_ncr:1_{EB4D0328-6CE2-4793-A40E-A7EDB80A72F8}" xr6:coauthVersionLast="47" xr6:coauthVersionMax="47" xr10:uidLastSave="{00000000-0000-0000-0000-000000000000}"/>
  <bookViews>
    <workbookView xWindow="2628" yWindow="1260" windowWidth="17280" windowHeight="8964" xr2:uid="{00000000-000D-0000-FFFF-FFFF00000000}"/>
  </bookViews>
  <sheets>
    <sheet name="btaccep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<sst xmlns="http://schemas.openxmlformats.org/spreadsheetml/2006/main" count="161" uniqueCount="122">
  <si>
    <t>Acceptance Bands *</t>
  </si>
  <si>
    <t>Test</t>
  </si>
  <si>
    <t>Oil Code</t>
  </si>
  <si>
    <t>Parameter</t>
  </si>
  <si>
    <t>n</t>
  </si>
  <si>
    <t>Mean</t>
  </si>
  <si>
    <t>sR</t>
  </si>
  <si>
    <t>Lower</t>
  </si>
  <si>
    <t>Upper</t>
  </si>
  <si>
    <t>Gelation Index</t>
  </si>
  <si>
    <t>Tendency (ml)</t>
  </si>
  <si>
    <t>Stability (ml)</t>
  </si>
  <si>
    <t>D5800</t>
  </si>
  <si>
    <t>TEOST by</t>
  </si>
  <si>
    <t>D6335</t>
  </si>
  <si>
    <t>GI by</t>
  </si>
  <si>
    <t>D5133</t>
  </si>
  <si>
    <t>D6082</t>
  </si>
  <si>
    <t>D6417</t>
  </si>
  <si>
    <t>area % volatility loss</t>
  </si>
  <si>
    <t>New Targets</t>
  </si>
  <si>
    <t>MTEOS by</t>
  </si>
  <si>
    <t>Total Deposit wt. (mg)</t>
  </si>
  <si>
    <t>(HT FOAM)</t>
  </si>
  <si>
    <t>--</t>
  </si>
  <si>
    <t>-----</t>
  </si>
  <si>
    <t>66 (DISCRIM)</t>
  </si>
  <si>
    <t>&gt;100</t>
  </si>
  <si>
    <t>D7097</t>
  </si>
  <si>
    <t>D874</t>
  </si>
  <si>
    <t>820-2</t>
  </si>
  <si>
    <t>mass % Sulfated Ash</t>
  </si>
  <si>
    <t>10.6599
(42612)</t>
  </si>
  <si>
    <t>11.4895
(97685)</t>
  </si>
  <si>
    <t>10.2676
(28785)</t>
  </si>
  <si>
    <t>10.3322
(30706)</t>
  </si>
  <si>
    <t xml:space="preserve">0.1672
</t>
  </si>
  <si>
    <t xml:space="preserve">0.2932
</t>
  </si>
  <si>
    <t xml:space="preserve">0.2037
</t>
  </si>
  <si>
    <t>11.0021
(60000)</t>
  </si>
  <si>
    <t>9.8683
(19308)</t>
  </si>
  <si>
    <t>12.0642
(173546)</t>
  </si>
  <si>
    <t>10.6669
(42912)</t>
  </si>
  <si>
    <t xml:space="preserve">ln MRV, ln(mPa-s)
</t>
  </si>
  <si>
    <t xml:space="preserve">13
</t>
  </si>
  <si>
    <t xml:space="preserve">15
</t>
  </si>
  <si>
    <t xml:space="preserve">14
</t>
  </si>
  <si>
    <t xml:space="preserve">22
</t>
  </si>
  <si>
    <t>10.7048
(44570)</t>
  </si>
  <si>
    <t xml:space="preserve">0.20295
</t>
  </si>
  <si>
    <t>11.0416
(62420)</t>
  </si>
  <si>
    <t>11.4394
(92910)</t>
  </si>
  <si>
    <t>435-2</t>
  </si>
  <si>
    <t>434-1
(5W-30)</t>
  </si>
  <si>
    <t>435
(5W-20)</t>
  </si>
  <si>
    <t>435-1
(5W-20)</t>
  </si>
  <si>
    <t>438
(5W-20)</t>
  </si>
  <si>
    <t>New Oils</t>
  </si>
  <si>
    <t>VOLC12</t>
  </si>
  <si>
    <t>VOLD12</t>
  </si>
  <si>
    <t>VOLE12</t>
  </si>
  <si>
    <t>mass % evaporation loss</t>
  </si>
  <si>
    <t>D5800QC</t>
  </si>
  <si>
    <t>434-2
(5W-30)</t>
  </si>
  <si>
    <t>10.9876
(59136)</t>
  </si>
  <si>
    <t>FOAMB18</t>
  </si>
  <si>
    <t>10.9284
(55737)</t>
  </si>
  <si>
    <t xml:space="preserve">0.1551
</t>
  </si>
  <si>
    <t>10.6244
(41126)</t>
  </si>
  <si>
    <t>11.2386
(76008)</t>
  </si>
  <si>
    <t xml:space="preserve">36
</t>
  </si>
  <si>
    <t>Sulfated</t>
  </si>
  <si>
    <t>Ash</t>
  </si>
  <si>
    <t>VOLD18</t>
  </si>
  <si>
    <t>75-1</t>
  </si>
  <si>
    <t>GIA17</t>
  </si>
  <si>
    <t>Replaces Oil 62</t>
  </si>
  <si>
    <t>434-3
(5W-30)</t>
  </si>
  <si>
    <t>434-3</t>
  </si>
  <si>
    <t>Replaces Oil 434</t>
  </si>
  <si>
    <t>Obsolete ROBO</t>
  </si>
  <si>
    <t>Oils</t>
  </si>
  <si>
    <t>2.6523
(14.2)</t>
  </si>
  <si>
    <t>2.5264
(12.5)</t>
  </si>
  <si>
    <t xml:space="preserve">0.0465
</t>
  </si>
  <si>
    <t>2.8175
(16.7)</t>
  </si>
  <si>
    <t>LN(mass % evaporation loss)
(mass % evaporation loss)</t>
  </si>
  <si>
    <t xml:space="preserve">Zi &amp; Ei EWMA
</t>
  </si>
  <si>
    <t>Updated 434-3
20210201</t>
  </si>
  <si>
    <t>10.8172
(49871)</t>
  </si>
  <si>
    <t xml:space="preserve">0.1389
</t>
  </si>
  <si>
    <t>10.5450
(37987)</t>
  </si>
  <si>
    <t>11.0894
(65473)</t>
  </si>
  <si>
    <t>TMC Supply Ued Up! (may still be some at labs to use up)</t>
  </si>
  <si>
    <t>58 (DISCRIM)</t>
  </si>
  <si>
    <t>&lt;=7.2</t>
  </si>
  <si>
    <t>New LTMS</t>
  </si>
  <si>
    <t>20201001</t>
  </si>
  <si>
    <t>436
(5W-20)</t>
  </si>
  <si>
    <t>ROBO D7528</t>
  </si>
  <si>
    <t>Updated 436
20211021</t>
  </si>
  <si>
    <t>10.3319
(30696)</t>
  </si>
  <si>
    <t>10.0791
(23840)</t>
  </si>
  <si>
    <t>10.5847
(39525)</t>
  </si>
  <si>
    <t>438-2
(5W-20)</t>
  </si>
  <si>
    <t xml:space="preserve">19
</t>
  </si>
  <si>
    <t>10.5404
(37813)</t>
  </si>
  <si>
    <t xml:space="preserve">0.2596
</t>
  </si>
  <si>
    <t>10.0316
(22734)</t>
  </si>
  <si>
    <t>11.0492
(62894)</t>
  </si>
  <si>
    <t>GI target pooled s will need updated for Spring 2022 B7 report if GIC18 is added as a referenmce oil (RR pending)</t>
  </si>
  <si>
    <t>GI Target pooled s was updated in Fall 2021 B7 report to exclude oil 62.</t>
  </si>
  <si>
    <t>ROBO B7 spring 2022 report bar charts by oil can likely drop obsolete oils 438, 438-2 and 434-2 for brevity</t>
  </si>
  <si>
    <t>MTEOS target pooled s will need updated for Spring 2022 B7 report if 434-3 targets are updated by then, n=8 are just preliminary targets)</t>
  </si>
  <si>
    <t>TMC Supply Used Up! (may still be some at labs to use up)</t>
  </si>
  <si>
    <t>Replaces Oil 1007</t>
  </si>
  <si>
    <t>Replaces Oil 434-2</t>
  </si>
  <si>
    <t>Replaces Oil 438-2</t>
  </si>
  <si>
    <t>TEOST target pooled s will need updated for Spring 2022 B7 report, updated 75-1 targets from n=16 to n=51</t>
  </si>
  <si>
    <r>
      <t xml:space="preserve">The new TEOST pooled s will be </t>
    </r>
    <r>
      <rPr>
        <b/>
        <sz val="12"/>
        <color rgb="FF7030A0"/>
        <rFont val="MS Sans Serif"/>
      </rPr>
      <t>5.37</t>
    </r>
    <r>
      <rPr>
        <sz val="12"/>
        <color rgb="FF7030A0"/>
        <rFont val="MS Sans Serif"/>
      </rPr>
      <t xml:space="preserve"> = sqrt((((4.76)^2*29)+((6.75)^2*50)))/(29+50))</t>
    </r>
  </si>
  <si>
    <t>D874 target pooled s will need updated when oil 92 is introduced (RR pending), and again when oil 90 is depleted</t>
  </si>
  <si>
    <t>Remember to update CUSUM severity plot timelines for above events as well!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</si>
</sst>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11" x14ac:knownFonts="1">
    <font>
      <sz val="10"/>
      <name val="MS Sans Serif"/>
    </font>
    <font>
      <sz val="12"/>
      <name val="MS Sans Serif"/>
    </font>
    <font>
      <b/>
      <sz val="12"/>
      <name val="MS Sans Serif"/>
    </font>
    <font>
      <strike/>
      <sz val="12"/>
      <name val="MS Sans Serif"/>
      <family val="2"/>
    </font>
    <font>
      <sz val="12"/>
      <name val="MS Sans Serif"/>
      <family val="2"/>
    </font>
    <font>
      <strike/>
      <sz val="12"/>
      <name val="MS Sans Serif"/>
    </font>
    <font>
      <sz val="12"/>
      <color rgb="FFFF0000"/>
      <name val="MS Sans Serif"/>
    </font>
    <font>
      <b/>
      <sz val="12"/>
      <color rgb="FF00B050"/>
      <name val="MS Sans Serif"/>
    </font>
    <font>
      <b/>
      <sz val="12"/>
      <color rgb="FFFF0000"/>
      <name val="MS Sans Serif"/>
    </font>
    <font>
      <b/>
      <sz val="12"/>
      <color rgb="FF7030A0"/>
      <name val="MS Sans Serif"/>
    </font>
    <font>
      <sz val="12"/>
      <color rgb="FF7030A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Continuous"/>
    </xf>
    <xf numFmtId="9" fontId="2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2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2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/>
    <xf numFmtId="0" fontId="1" fillId="0" borderId="6" xfId="0" applyFont="1" applyBorder="1"/>
    <xf numFmtId="2" fontId="1" fillId="0" borderId="6" xfId="0" quotePrefix="1" applyNumberFormat="1" applyFont="1" applyBorder="1" applyAlignment="1">
      <alignment horizontal="center"/>
    </xf>
    <xf numFmtId="0" fontId="1" fillId="0" borderId="8" xfId="0" applyFont="1" applyBorder="1"/>
    <xf numFmtId="2" fontId="1" fillId="0" borderId="8" xfId="0" quotePrefix="1" applyNumberFormat="1" applyFont="1" applyBorder="1" applyAlignment="1">
      <alignment horizontal="center"/>
    </xf>
    <xf numFmtId="2" fontId="1" fillId="0" borderId="10" xfId="0" quotePrefix="1" applyNumberFormat="1" applyFont="1" applyBorder="1" applyAlignment="1">
      <alignment horizontal="center"/>
    </xf>
    <xf numFmtId="164" fontId="1" fillId="0" borderId="6" xfId="0" quotePrefix="1" applyNumberFormat="1" applyFont="1" applyBorder="1" applyAlignment="1">
      <alignment horizontal="center"/>
    </xf>
    <xf numFmtId="164" fontId="1" fillId="0" borderId="8" xfId="0" quotePrefix="1" applyNumberFormat="1" applyFont="1" applyBorder="1" applyAlignment="1">
      <alignment horizontal="center"/>
    </xf>
    <xf numFmtId="164" fontId="1" fillId="0" borderId="10" xfId="0" quotePrefix="1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quotePrefix="1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1" fontId="1" fillId="0" borderId="7" xfId="0" quotePrefix="1" applyNumberFormat="1" applyFont="1" applyBorder="1" applyAlignment="1">
      <alignment horizontal="center"/>
    </xf>
    <xf numFmtId="0" fontId="1" fillId="0" borderId="2" xfId="0" applyFont="1" applyBorder="1"/>
    <xf numFmtId="0" fontId="1" fillId="0" borderId="10" xfId="0" quotePrefix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65" fontId="1" fillId="0" borderId="13" xfId="0" applyNumberFormat="1" applyFont="1" applyBorder="1" applyAlignment="1">
      <alignment horizontal="center" wrapText="1"/>
    </xf>
    <xf numFmtId="165" fontId="1" fillId="0" borderId="14" xfId="0" applyNumberFormat="1" applyFont="1" applyBorder="1" applyAlignment="1">
      <alignment horizontal="center" wrapText="1"/>
    </xf>
    <xf numFmtId="166" fontId="2" fillId="0" borderId="0" xfId="0" applyNumberFormat="1" applyFont="1"/>
    <xf numFmtId="166" fontId="2" fillId="0" borderId="1" xfId="0" applyNumberFormat="1" applyFont="1" applyBorder="1" applyAlignment="1">
      <alignment horizontal="center"/>
    </xf>
    <xf numFmtId="166" fontId="1" fillId="0" borderId="6" xfId="0" quotePrefix="1" applyNumberFormat="1" applyFont="1" applyBorder="1" applyAlignment="1">
      <alignment horizontal="center"/>
    </xf>
    <xf numFmtId="166" fontId="1" fillId="0" borderId="10" xfId="0" quotePrefix="1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 wrapText="1"/>
    </xf>
    <xf numFmtId="166" fontId="1" fillId="0" borderId="0" xfId="0" applyNumberFormat="1" applyFont="1"/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4" fontId="1" fillId="0" borderId="19" xfId="0" applyNumberFormat="1" applyFont="1" applyBorder="1" applyAlignment="1">
      <alignment horizontal="left"/>
    </xf>
    <xf numFmtId="0" fontId="4" fillId="0" borderId="19" xfId="0" applyFont="1" applyBorder="1"/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0" borderId="0" xfId="0" applyFont="1"/>
    <xf numFmtId="0" fontId="1" fillId="0" borderId="15" xfId="0" applyFont="1" applyBorder="1" applyAlignment="1">
      <alignment wrapText="1"/>
    </xf>
    <xf numFmtId="165" fontId="1" fillId="0" borderId="20" xfId="0" applyNumberFormat="1" applyFont="1" applyBorder="1" applyAlignment="1">
      <alignment horizontal="center" wrapText="1"/>
    </xf>
    <xf numFmtId="166" fontId="1" fillId="0" borderId="20" xfId="0" applyNumberFormat="1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wrapText="1"/>
    </xf>
    <xf numFmtId="0" fontId="6" fillId="0" borderId="0" xfId="0" applyFont="1"/>
    <xf numFmtId="0" fontId="3" fillId="2" borderId="12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wrapText="1"/>
    </xf>
    <xf numFmtId="166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165" fontId="3" fillId="2" borderId="8" xfId="0" applyNumberFormat="1" applyFont="1" applyFill="1" applyBorder="1" applyAlignment="1">
      <alignment horizontal="center" wrapText="1"/>
    </xf>
    <xf numFmtId="166" fontId="3" fillId="2" borderId="8" xfId="0" applyNumberFormat="1" applyFont="1" applyFill="1" applyBorder="1" applyAlignment="1">
      <alignment horizontal="center" wrapText="1"/>
    </xf>
    <xf numFmtId="165" fontId="3" fillId="2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2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165" fontId="3" fillId="0" borderId="6" xfId="0" applyNumberFormat="1" applyFont="1" applyFill="1" applyBorder="1" applyAlignment="1">
      <alignment horizontal="center" wrapText="1"/>
    </xf>
    <xf numFmtId="166" fontId="3" fillId="0" borderId="6" xfId="0" applyNumberFormat="1" applyFont="1" applyFill="1" applyBorder="1" applyAlignment="1">
      <alignment horizontal="center" wrapText="1"/>
    </xf>
    <xf numFmtId="165" fontId="3" fillId="0" borderId="7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165" fontId="3" fillId="2" borderId="10" xfId="0" applyNumberFormat="1" applyFont="1" applyFill="1" applyBorder="1" applyAlignment="1">
      <alignment horizontal="center" wrapText="1"/>
    </xf>
    <xf numFmtId="166" fontId="3" fillId="2" borderId="10" xfId="0" applyNumberFormat="1" applyFont="1" applyFill="1" applyBorder="1" applyAlignment="1">
      <alignment horizontal="center" wrapText="1"/>
    </xf>
    <xf numFmtId="165" fontId="3" fillId="2" borderId="11" xfId="0" applyNumberFormat="1" applyFont="1" applyFill="1" applyBorder="1" applyAlignment="1">
      <alignment horizontal="center" wrapText="1"/>
    </xf>
    <xf numFmtId="0" fontId="1" fillId="0" borderId="17" xfId="0" applyFont="1" applyBorder="1"/>
    <xf numFmtId="0" fontId="1" fillId="0" borderId="16" xfId="0" applyFont="1" applyBorder="1"/>
    <xf numFmtId="0" fontId="1" fillId="0" borderId="4" xfId="0" applyFont="1" applyBorder="1"/>
    <xf numFmtId="0" fontId="4" fillId="0" borderId="6" xfId="0" applyFont="1" applyBorder="1"/>
    <xf numFmtId="0" fontId="4" fillId="0" borderId="8" xfId="0" applyFont="1" applyBorder="1"/>
    <xf numFmtId="14" fontId="1" fillId="0" borderId="10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165" fontId="3" fillId="2" borderId="20" xfId="0" applyNumberFormat="1" applyFont="1" applyFill="1" applyBorder="1" applyAlignment="1">
      <alignment horizontal="center" wrapText="1"/>
    </xf>
    <xf numFmtId="166" fontId="3" fillId="2" borderId="20" xfId="0" applyNumberFormat="1" applyFont="1" applyFill="1" applyBorder="1" applyAlignment="1">
      <alignment horizontal="center" wrapText="1"/>
    </xf>
    <xf numFmtId="165" fontId="3" fillId="2" borderId="15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/>
    <xf numFmtId="164" fontId="5" fillId="2" borderId="8" xfId="0" quotePrefix="1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5" fillId="2" borderId="8" xfId="0" quotePrefix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164" fontId="1" fillId="0" borderId="7" xfId="0" quotePrefix="1" applyNumberFormat="1" applyFont="1" applyBorder="1" applyAlignment="1">
      <alignment horizontal="center"/>
    </xf>
    <xf numFmtId="14" fontId="1" fillId="0" borderId="5" xfId="0" quotePrefix="1" applyNumberFormat="1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65" fontId="1" fillId="0" borderId="13" xfId="0" applyNumberFormat="1" applyFont="1" applyBorder="1" applyAlignment="1">
      <alignment horizontal="center" vertical="top" wrapText="1"/>
    </xf>
    <xf numFmtId="0" fontId="10" fillId="0" borderId="0" xfId="0" applyFont="1"/>
    <xf numFmtId="164" fontId="4" fillId="0" borderId="6" xfId="0" quotePrefix="1" applyNumberFormat="1" applyFont="1" applyBorder="1" applyAlignment="1">
      <alignment horizontal="center" vertical="top" wrapText="1"/>
    </xf>
    <xf numFmtId="164" fontId="4" fillId="0" borderId="24" xfId="0" quotePrefix="1" applyNumberFormat="1" applyFont="1" applyBorder="1" applyAlignment="1">
      <alignment horizontal="center" vertical="top" wrapText="1"/>
    </xf>
    <xf numFmtId="164" fontId="4" fillId="0" borderId="8" xfId="0" quotePrefix="1" applyNumberFormat="1" applyFont="1" applyBorder="1" applyAlignment="1">
      <alignment horizontal="center" vertical="top" wrapText="1"/>
    </xf>
    <xf numFmtId="164" fontId="4" fillId="0" borderId="25" xfId="0" quotePrefix="1" applyNumberFormat="1" applyFont="1" applyBorder="1" applyAlignment="1">
      <alignment horizontal="center" vertical="top" wrapText="1"/>
    </xf>
    <xf numFmtId="164" fontId="4" fillId="0" borderId="10" xfId="0" quotePrefix="1" applyNumberFormat="1" applyFont="1" applyBorder="1" applyAlignment="1">
      <alignment horizontal="center" vertical="top" wrapText="1"/>
    </xf>
    <xf numFmtId="164" fontId="4" fillId="0" borderId="26" xfId="0" quotePrefix="1" applyNumberFormat="1" applyFont="1" applyBorder="1" applyAlignment="1">
      <alignment horizontal="center" vertical="top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topLeftCell="A40" workbookViewId="0">
      <selection activeCell="B48" sqref="B48"/>
    </sheetView>
  </sheetViews>
  <sheetFormatPr defaultColWidth="9.109375" defaultRowHeight="15.6" x14ac:dyDescent="0.3"/>
  <cols>
    <col min="1" max="1" width="17.33203125" style="1" customWidth="1"/>
    <col min="2" max="2" width="15.88671875" style="1" bestFit="1" customWidth="1"/>
    <col min="3" max="3" width="27.6640625" style="1" bestFit="1" customWidth="1"/>
    <col min="4" max="4" width="3.88671875" style="2" bestFit="1" customWidth="1"/>
    <col min="5" max="5" width="9.5546875" style="1" customWidth="1"/>
    <col min="6" max="6" width="10.5546875" style="58" customWidth="1"/>
    <col min="7" max="7" width="9.5546875" style="1" bestFit="1" customWidth="1"/>
    <col min="8" max="8" width="10.44140625" style="1" bestFit="1" customWidth="1"/>
    <col min="9" max="16384" width="9.109375" style="1"/>
  </cols>
  <sheetData>
    <row r="1" spans="1:9" ht="16.2" thickBot="1" x14ac:dyDescent="0.35">
      <c r="E1" s="3"/>
      <c r="F1" s="53"/>
      <c r="G1" s="4" t="s">
        <v>0</v>
      </c>
      <c r="H1" s="4"/>
    </row>
    <row r="2" spans="1:9" ht="16.8" thickTop="1" thickBot="1" x14ac:dyDescent="0.35">
      <c r="E2" s="3"/>
      <c r="F2" s="53"/>
      <c r="G2" s="5">
        <v>0.95</v>
      </c>
      <c r="H2" s="6"/>
    </row>
    <row r="3" spans="1:9" ht="16.8" thickTop="1" thickBot="1" x14ac:dyDescent="0.35">
      <c r="A3" s="7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54" t="s">
        <v>6</v>
      </c>
      <c r="G3" s="10" t="s">
        <v>7</v>
      </c>
      <c r="H3" s="11" t="s">
        <v>8</v>
      </c>
    </row>
    <row r="4" spans="1:9" ht="15" customHeight="1" thickTop="1" x14ac:dyDescent="0.3">
      <c r="A4" s="12" t="s">
        <v>18</v>
      </c>
      <c r="B4" s="13">
        <v>52</v>
      </c>
      <c r="C4" s="14" t="s">
        <v>19</v>
      </c>
      <c r="D4" s="15">
        <v>18</v>
      </c>
      <c r="E4" s="16">
        <v>6.97</v>
      </c>
      <c r="F4" s="16">
        <v>0.31</v>
      </c>
      <c r="G4" s="17">
        <v>6.4</v>
      </c>
      <c r="H4" s="17">
        <v>7.6</v>
      </c>
    </row>
    <row r="5" spans="1:9" ht="15" customHeight="1" x14ac:dyDescent="0.3">
      <c r="A5" s="12"/>
      <c r="B5" s="18">
        <v>55</v>
      </c>
      <c r="C5" s="19" t="s">
        <v>19</v>
      </c>
      <c r="D5" s="18">
        <v>18</v>
      </c>
      <c r="E5" s="20">
        <v>11.68</v>
      </c>
      <c r="F5" s="20">
        <v>0.51</v>
      </c>
      <c r="G5" s="21">
        <v>10.7</v>
      </c>
      <c r="H5" s="21">
        <v>12.7</v>
      </c>
    </row>
    <row r="6" spans="1:9" ht="15" customHeight="1" thickBot="1" x14ac:dyDescent="0.35">
      <c r="A6" s="12"/>
      <c r="B6" s="22">
        <v>58</v>
      </c>
      <c r="C6" s="23" t="s">
        <v>19</v>
      </c>
      <c r="D6" s="22">
        <v>18</v>
      </c>
      <c r="E6" s="24">
        <v>5.61</v>
      </c>
      <c r="F6" s="24">
        <v>0.3</v>
      </c>
      <c r="G6" s="25">
        <v>5</v>
      </c>
      <c r="H6" s="25">
        <v>6.2</v>
      </c>
      <c r="I6" s="73"/>
    </row>
    <row r="7" spans="1:9" ht="31.2" customHeight="1" thickTop="1" x14ac:dyDescent="0.3">
      <c r="A7" s="109" t="s">
        <v>12</v>
      </c>
      <c r="B7" s="112" t="s">
        <v>58</v>
      </c>
      <c r="C7" s="115" t="s">
        <v>86</v>
      </c>
      <c r="D7" s="118">
        <v>24</v>
      </c>
      <c r="E7" s="121" t="s">
        <v>82</v>
      </c>
      <c r="F7" s="124" t="s">
        <v>84</v>
      </c>
      <c r="G7" s="150" t="s">
        <v>87</v>
      </c>
      <c r="H7" s="151"/>
      <c r="I7" s="72"/>
    </row>
    <row r="8" spans="1:9" ht="30.6" customHeight="1" x14ac:dyDescent="0.3">
      <c r="A8" s="110" t="s">
        <v>57</v>
      </c>
      <c r="B8" s="113" t="s">
        <v>59</v>
      </c>
      <c r="C8" s="116" t="s">
        <v>86</v>
      </c>
      <c r="D8" s="119">
        <v>27</v>
      </c>
      <c r="E8" s="122" t="s">
        <v>83</v>
      </c>
      <c r="F8" s="125" t="s">
        <v>84</v>
      </c>
      <c r="G8" s="152" t="s">
        <v>87</v>
      </c>
      <c r="H8" s="153"/>
      <c r="I8" s="72"/>
    </row>
    <row r="9" spans="1:9" ht="30" customHeight="1" thickBot="1" x14ac:dyDescent="0.35">
      <c r="A9" s="111">
        <v>41534</v>
      </c>
      <c r="B9" s="114" t="s">
        <v>60</v>
      </c>
      <c r="C9" s="117" t="s">
        <v>86</v>
      </c>
      <c r="D9" s="120">
        <v>27</v>
      </c>
      <c r="E9" s="123" t="s">
        <v>85</v>
      </c>
      <c r="F9" s="126" t="s">
        <v>84</v>
      </c>
      <c r="G9" s="154" t="s">
        <v>87</v>
      </c>
      <c r="H9" s="155"/>
      <c r="I9" s="72"/>
    </row>
    <row r="10" spans="1:9" ht="15" customHeight="1" thickTop="1" thickBot="1" x14ac:dyDescent="0.35">
      <c r="A10" s="67" t="s">
        <v>62</v>
      </c>
      <c r="B10" s="100" t="s">
        <v>73</v>
      </c>
      <c r="C10" s="68" t="s">
        <v>61</v>
      </c>
      <c r="D10" s="69">
        <v>47</v>
      </c>
      <c r="E10" s="70">
        <v>12.06</v>
      </c>
      <c r="F10" s="70">
        <v>0.46</v>
      </c>
      <c r="G10" s="71">
        <v>11.2</v>
      </c>
      <c r="H10" s="71">
        <v>13</v>
      </c>
    </row>
    <row r="11" spans="1:9" ht="15" customHeight="1" thickTop="1" x14ac:dyDescent="0.3">
      <c r="A11" s="26" t="s">
        <v>13</v>
      </c>
      <c r="B11" s="90"/>
      <c r="C11" s="91"/>
      <c r="D11" s="90"/>
      <c r="E11" s="92"/>
      <c r="F11" s="92"/>
      <c r="G11" s="93"/>
      <c r="H11" s="93"/>
      <c r="I11" s="78"/>
    </row>
    <row r="12" spans="1:9" ht="15" customHeight="1" x14ac:dyDescent="0.3">
      <c r="A12" s="12" t="s">
        <v>14</v>
      </c>
      <c r="B12" s="60" t="s">
        <v>52</v>
      </c>
      <c r="C12" s="19" t="s">
        <v>22</v>
      </c>
      <c r="D12" s="60">
        <v>30</v>
      </c>
      <c r="E12" s="46">
        <v>28.71</v>
      </c>
      <c r="F12" s="46">
        <v>4.76</v>
      </c>
      <c r="G12" s="21">
        <v>19.399999999999999</v>
      </c>
      <c r="H12" s="21">
        <v>38</v>
      </c>
    </row>
    <row r="13" spans="1:9" ht="15" customHeight="1" x14ac:dyDescent="0.3">
      <c r="A13" s="12" t="s">
        <v>20</v>
      </c>
      <c r="B13" s="62" t="s">
        <v>74</v>
      </c>
      <c r="C13" s="63" t="s">
        <v>22</v>
      </c>
      <c r="D13" s="62">
        <v>51</v>
      </c>
      <c r="E13" s="64">
        <v>54.8</v>
      </c>
      <c r="F13" s="64">
        <v>6.75</v>
      </c>
      <c r="G13" s="65">
        <v>41.6</v>
      </c>
      <c r="H13" s="65">
        <v>68</v>
      </c>
      <c r="I13" s="149"/>
    </row>
    <row r="14" spans="1:9" ht="15" customHeight="1" thickBot="1" x14ac:dyDescent="0.35">
      <c r="A14" s="59">
        <v>20211103</v>
      </c>
      <c r="B14" s="61"/>
      <c r="C14" s="27"/>
      <c r="D14" s="61"/>
      <c r="E14" s="47"/>
      <c r="F14" s="47"/>
      <c r="G14" s="25"/>
      <c r="H14" s="25"/>
      <c r="I14" s="149"/>
    </row>
    <row r="15" spans="1:9" ht="15" customHeight="1" thickTop="1" x14ac:dyDescent="0.3">
      <c r="A15" s="26" t="s">
        <v>21</v>
      </c>
      <c r="B15" s="18">
        <v>432</v>
      </c>
      <c r="C15" s="30" t="s">
        <v>22</v>
      </c>
      <c r="D15" s="18">
        <v>30</v>
      </c>
      <c r="E15" s="31">
        <v>47.04</v>
      </c>
      <c r="F15" s="20">
        <v>4.5</v>
      </c>
      <c r="G15" s="21">
        <v>38.200000000000003</v>
      </c>
      <c r="H15" s="21">
        <v>55.9</v>
      </c>
    </row>
    <row r="16" spans="1:9" ht="15" customHeight="1" x14ac:dyDescent="0.3">
      <c r="A16" s="12" t="s">
        <v>28</v>
      </c>
      <c r="B16" s="132">
        <v>434</v>
      </c>
      <c r="C16" s="133" t="s">
        <v>22</v>
      </c>
      <c r="D16" s="132">
        <v>30</v>
      </c>
      <c r="E16" s="141">
        <v>27.37</v>
      </c>
      <c r="F16" s="135">
        <v>6.57</v>
      </c>
      <c r="G16" s="136">
        <v>14.5</v>
      </c>
      <c r="H16" s="136">
        <v>40.200000000000003</v>
      </c>
      <c r="I16" s="138" t="s">
        <v>114</v>
      </c>
    </row>
    <row r="17" spans="1:9" ht="15" customHeight="1" x14ac:dyDescent="0.3">
      <c r="A17" s="12" t="s">
        <v>20</v>
      </c>
      <c r="B17" s="139" t="s">
        <v>78</v>
      </c>
      <c r="C17" s="30" t="s">
        <v>22</v>
      </c>
      <c r="D17" s="18">
        <v>8</v>
      </c>
      <c r="E17" s="31">
        <v>28.39</v>
      </c>
      <c r="F17" s="20">
        <v>6.46</v>
      </c>
      <c r="G17" s="21">
        <v>15.7</v>
      </c>
      <c r="H17" s="21">
        <v>41</v>
      </c>
      <c r="I17" s="137" t="s">
        <v>79</v>
      </c>
    </row>
    <row r="18" spans="1:9" ht="15" customHeight="1" thickBot="1" x14ac:dyDescent="0.35">
      <c r="A18" s="59">
        <v>20191127</v>
      </c>
      <c r="B18" s="22"/>
      <c r="C18" s="23"/>
      <c r="D18" s="22"/>
      <c r="E18" s="32"/>
      <c r="F18" s="24"/>
      <c r="G18" s="25"/>
      <c r="H18" s="25"/>
    </row>
    <row r="19" spans="1:9" ht="15" customHeight="1" thickTop="1" x14ac:dyDescent="0.3">
      <c r="A19" s="26" t="s">
        <v>15</v>
      </c>
      <c r="B19" s="13" t="s">
        <v>94</v>
      </c>
      <c r="C19" s="28" t="s">
        <v>9</v>
      </c>
      <c r="D19" s="13">
        <v>17</v>
      </c>
      <c r="E19" s="33" t="s">
        <v>25</v>
      </c>
      <c r="F19" s="29" t="s">
        <v>25</v>
      </c>
      <c r="G19" s="143" t="s">
        <v>25</v>
      </c>
      <c r="H19" s="17" t="s">
        <v>95</v>
      </c>
    </row>
    <row r="20" spans="1:9" ht="15" customHeight="1" x14ac:dyDescent="0.3">
      <c r="A20" s="12" t="s">
        <v>16</v>
      </c>
      <c r="B20" s="132">
        <v>62</v>
      </c>
      <c r="C20" s="133" t="s">
        <v>9</v>
      </c>
      <c r="D20" s="132">
        <v>35</v>
      </c>
      <c r="E20" s="134">
        <v>17</v>
      </c>
      <c r="F20" s="135">
        <v>3.9</v>
      </c>
      <c r="G20" s="136">
        <f>ROUND((E20-(1.96*F20)),1)</f>
        <v>9.4</v>
      </c>
      <c r="H20" s="136">
        <f>ROUND((E20+(1.96*F20)),1)</f>
        <v>24.6</v>
      </c>
      <c r="I20" s="138" t="s">
        <v>93</v>
      </c>
    </row>
    <row r="21" spans="1:9" ht="15" customHeight="1" x14ac:dyDescent="0.3">
      <c r="A21" s="12" t="s">
        <v>96</v>
      </c>
      <c r="B21" s="18">
        <v>1009</v>
      </c>
      <c r="C21" s="30" t="s">
        <v>9</v>
      </c>
      <c r="D21" s="18">
        <v>16</v>
      </c>
      <c r="E21" s="34">
        <v>7.3</v>
      </c>
      <c r="F21" s="20">
        <v>0.68</v>
      </c>
      <c r="G21" s="21">
        <v>6</v>
      </c>
      <c r="H21" s="21">
        <v>8.6</v>
      </c>
      <c r="I21" s="149"/>
    </row>
    <row r="22" spans="1:9" ht="15" customHeight="1" thickBot="1" x14ac:dyDescent="0.35">
      <c r="A22" s="144" t="s">
        <v>97</v>
      </c>
      <c r="B22" s="140" t="s">
        <v>75</v>
      </c>
      <c r="C22" s="23" t="s">
        <v>9</v>
      </c>
      <c r="D22" s="22">
        <v>18</v>
      </c>
      <c r="E22" s="35">
        <v>19</v>
      </c>
      <c r="F22" s="24">
        <v>1.87</v>
      </c>
      <c r="G22" s="25">
        <v>15.4</v>
      </c>
      <c r="H22" s="25">
        <v>22.7</v>
      </c>
      <c r="I22" s="137" t="s">
        <v>76</v>
      </c>
    </row>
    <row r="23" spans="1:9" ht="15" customHeight="1" thickTop="1" x14ac:dyDescent="0.3">
      <c r="A23" s="26" t="s">
        <v>17</v>
      </c>
      <c r="B23" s="13" t="s">
        <v>65</v>
      </c>
      <c r="C23" s="28" t="s">
        <v>10</v>
      </c>
      <c r="D23" s="13">
        <v>18</v>
      </c>
      <c r="E23" s="36">
        <v>54</v>
      </c>
      <c r="F23" s="36">
        <v>9</v>
      </c>
      <c r="G23" s="37">
        <v>36</v>
      </c>
      <c r="H23" s="37">
        <v>72</v>
      </c>
      <c r="I23" s="137" t="s">
        <v>115</v>
      </c>
    </row>
    <row r="24" spans="1:9" ht="15" customHeight="1" thickBot="1" x14ac:dyDescent="0.35">
      <c r="A24" s="12" t="s">
        <v>23</v>
      </c>
      <c r="B24" s="22" t="s">
        <v>65</v>
      </c>
      <c r="C24" s="23" t="s">
        <v>11</v>
      </c>
      <c r="D24" s="22">
        <v>18</v>
      </c>
      <c r="E24" s="38">
        <v>0</v>
      </c>
      <c r="F24" s="38">
        <v>0</v>
      </c>
      <c r="G24" s="39">
        <v>0</v>
      </c>
      <c r="H24" s="40">
        <v>0</v>
      </c>
    </row>
    <row r="25" spans="1:9" ht="15" customHeight="1" thickTop="1" x14ac:dyDescent="0.3">
      <c r="A25" s="26" t="s">
        <v>17</v>
      </c>
      <c r="B25" s="13" t="s">
        <v>26</v>
      </c>
      <c r="C25" s="28" t="s">
        <v>10</v>
      </c>
      <c r="D25" s="41" t="s">
        <v>24</v>
      </c>
      <c r="E25" s="29" t="s">
        <v>25</v>
      </c>
      <c r="F25" s="55" t="s">
        <v>25</v>
      </c>
      <c r="G25" s="37" t="s">
        <v>27</v>
      </c>
      <c r="H25" s="42" t="s">
        <v>25</v>
      </c>
    </row>
    <row r="26" spans="1:9" ht="15" customHeight="1" thickBot="1" x14ac:dyDescent="0.35">
      <c r="A26" s="43" t="s">
        <v>23</v>
      </c>
      <c r="B26" s="22" t="s">
        <v>26</v>
      </c>
      <c r="C26" s="23" t="s">
        <v>11</v>
      </c>
      <c r="D26" s="44" t="s">
        <v>24</v>
      </c>
      <c r="E26" s="32" t="s">
        <v>25</v>
      </c>
      <c r="F26" s="56" t="s">
        <v>25</v>
      </c>
      <c r="G26" s="39">
        <v>0</v>
      </c>
      <c r="H26" s="40">
        <v>0</v>
      </c>
    </row>
    <row r="27" spans="1:9" ht="16.2" thickTop="1" x14ac:dyDescent="0.3">
      <c r="A27" s="12" t="s">
        <v>29</v>
      </c>
      <c r="B27" s="13">
        <v>90</v>
      </c>
      <c r="C27" s="14" t="s">
        <v>31</v>
      </c>
      <c r="D27" s="15">
        <v>27</v>
      </c>
      <c r="E27" s="16">
        <v>1.07</v>
      </c>
      <c r="F27" s="16">
        <v>0.08</v>
      </c>
      <c r="G27" s="45">
        <v>0.91</v>
      </c>
      <c r="H27" s="45">
        <v>1.23</v>
      </c>
    </row>
    <row r="28" spans="1:9" x14ac:dyDescent="0.3">
      <c r="A28" s="12" t="s">
        <v>71</v>
      </c>
      <c r="B28" s="18">
        <v>91</v>
      </c>
      <c r="C28" s="19" t="s">
        <v>31</v>
      </c>
      <c r="D28" s="18">
        <v>27</v>
      </c>
      <c r="E28" s="20">
        <v>0.82</v>
      </c>
      <c r="F28" s="20">
        <v>0.05</v>
      </c>
      <c r="G28" s="46">
        <v>0.72</v>
      </c>
      <c r="H28" s="46">
        <v>0.92</v>
      </c>
    </row>
    <row r="29" spans="1:9" ht="16.2" thickBot="1" x14ac:dyDescent="0.35">
      <c r="A29" s="43" t="s">
        <v>72</v>
      </c>
      <c r="B29" s="22" t="s">
        <v>30</v>
      </c>
      <c r="C29" s="27" t="s">
        <v>31</v>
      </c>
      <c r="D29" s="22">
        <v>27</v>
      </c>
      <c r="E29" s="24">
        <v>1.57</v>
      </c>
      <c r="F29" s="24">
        <v>0.08</v>
      </c>
      <c r="G29" s="47">
        <v>1.4</v>
      </c>
      <c r="H29" s="47">
        <v>1.73</v>
      </c>
    </row>
    <row r="30" spans="1:9" ht="16.2" thickTop="1" x14ac:dyDescent="0.3">
      <c r="A30" s="48" t="s">
        <v>99</v>
      </c>
      <c r="B30" s="94"/>
      <c r="C30" s="95"/>
      <c r="D30" s="96"/>
      <c r="E30" s="97"/>
      <c r="F30" s="98"/>
      <c r="G30" s="99"/>
      <c r="H30" s="99"/>
    </row>
    <row r="31" spans="1:9" ht="31.2" x14ac:dyDescent="0.3">
      <c r="A31" s="48" t="s">
        <v>88</v>
      </c>
      <c r="B31" s="146" t="s">
        <v>77</v>
      </c>
      <c r="C31" s="74" t="s">
        <v>43</v>
      </c>
      <c r="D31" s="142">
        <v>22</v>
      </c>
      <c r="E31" s="75" t="s">
        <v>89</v>
      </c>
      <c r="F31" s="76" t="s">
        <v>90</v>
      </c>
      <c r="G31" s="77" t="s">
        <v>91</v>
      </c>
      <c r="H31" s="77" t="s">
        <v>92</v>
      </c>
      <c r="I31" s="137" t="s">
        <v>116</v>
      </c>
    </row>
    <row r="32" spans="1:9" ht="31.2" x14ac:dyDescent="0.3">
      <c r="A32" s="12"/>
      <c r="B32" s="66" t="s">
        <v>55</v>
      </c>
      <c r="C32" s="49" t="s">
        <v>43</v>
      </c>
      <c r="D32" s="50" t="s">
        <v>47</v>
      </c>
      <c r="E32" s="51" t="s">
        <v>50</v>
      </c>
      <c r="F32" s="57" t="s">
        <v>49</v>
      </c>
      <c r="G32" s="52" t="s">
        <v>48</v>
      </c>
      <c r="H32" s="52" t="s">
        <v>51</v>
      </c>
    </row>
    <row r="33" spans="1:9" ht="31.2" x14ac:dyDescent="0.3">
      <c r="A33" s="48" t="s">
        <v>100</v>
      </c>
      <c r="B33" s="145" t="s">
        <v>98</v>
      </c>
      <c r="C33" s="49" t="s">
        <v>43</v>
      </c>
      <c r="D33" s="147">
        <v>36</v>
      </c>
      <c r="E33" s="51" t="s">
        <v>101</v>
      </c>
      <c r="F33" s="148">
        <v>0.129</v>
      </c>
      <c r="G33" s="57" t="s">
        <v>102</v>
      </c>
      <c r="H33" s="52" t="s">
        <v>103</v>
      </c>
      <c r="I33" s="137" t="s">
        <v>117</v>
      </c>
    </row>
    <row r="34" spans="1:9" ht="16.2" thickBot="1" x14ac:dyDescent="0.35">
      <c r="A34" s="48"/>
      <c r="D34" s="1"/>
    </row>
    <row r="35" spans="1:9" ht="31.8" thickTop="1" x14ac:dyDescent="0.3">
      <c r="A35" s="106" t="s">
        <v>80</v>
      </c>
      <c r="B35" s="79" t="s">
        <v>53</v>
      </c>
      <c r="C35" s="80" t="s">
        <v>43</v>
      </c>
      <c r="D35" s="81" t="s">
        <v>44</v>
      </c>
      <c r="E35" s="82" t="s">
        <v>32</v>
      </c>
      <c r="F35" s="83" t="s">
        <v>36</v>
      </c>
      <c r="G35" s="84" t="s">
        <v>35</v>
      </c>
      <c r="H35" s="84" t="s">
        <v>64</v>
      </c>
    </row>
    <row r="36" spans="1:9" ht="31.2" x14ac:dyDescent="0.3">
      <c r="A36" s="48"/>
      <c r="B36" s="127" t="s">
        <v>63</v>
      </c>
      <c r="C36" s="128" t="s">
        <v>43</v>
      </c>
      <c r="D36" s="127" t="s">
        <v>70</v>
      </c>
      <c r="E36" s="129" t="s">
        <v>66</v>
      </c>
      <c r="F36" s="130" t="s">
        <v>67</v>
      </c>
      <c r="G36" s="131" t="s">
        <v>68</v>
      </c>
      <c r="H36" s="131" t="s">
        <v>69</v>
      </c>
      <c r="I36" s="138"/>
    </row>
    <row r="37" spans="1:9" ht="31.2" x14ac:dyDescent="0.3">
      <c r="A37" s="107" t="s">
        <v>81</v>
      </c>
      <c r="B37" s="85" t="s">
        <v>54</v>
      </c>
      <c r="C37" s="86" t="s">
        <v>43</v>
      </c>
      <c r="D37" s="85" t="s">
        <v>45</v>
      </c>
      <c r="E37" s="87" t="s">
        <v>33</v>
      </c>
      <c r="F37" s="88" t="s">
        <v>37</v>
      </c>
      <c r="G37" s="89" t="s">
        <v>39</v>
      </c>
      <c r="H37" s="89" t="s">
        <v>41</v>
      </c>
    </row>
    <row r="38" spans="1:9" ht="31.8" thickBot="1" x14ac:dyDescent="0.35">
      <c r="A38" s="108"/>
      <c r="B38" s="101" t="s">
        <v>56</v>
      </c>
      <c r="C38" s="102" t="s">
        <v>43</v>
      </c>
      <c r="D38" s="101" t="s">
        <v>46</v>
      </c>
      <c r="E38" s="103" t="s">
        <v>34</v>
      </c>
      <c r="F38" s="104" t="s">
        <v>38</v>
      </c>
      <c r="G38" s="105" t="s">
        <v>40</v>
      </c>
      <c r="H38" s="105" t="s">
        <v>42</v>
      </c>
    </row>
    <row r="39" spans="1:9" ht="32.4" thickTop="1" thickBot="1" x14ac:dyDescent="0.35">
      <c r="A39" s="108"/>
      <c r="B39" s="101" t="s">
        <v>104</v>
      </c>
      <c r="C39" s="102" t="s">
        <v>43</v>
      </c>
      <c r="D39" s="101" t="s">
        <v>105</v>
      </c>
      <c r="E39" s="103" t="s">
        <v>106</v>
      </c>
      <c r="F39" s="104" t="s">
        <v>107</v>
      </c>
      <c r="G39" s="105" t="s">
        <v>108</v>
      </c>
      <c r="H39" s="105" t="s">
        <v>109</v>
      </c>
    </row>
    <row r="40" spans="1:9" ht="16.2" thickTop="1" x14ac:dyDescent="0.3">
      <c r="D40" s="1"/>
    </row>
    <row r="41" spans="1:9" x14ac:dyDescent="0.3">
      <c r="A41" s="156" t="s">
        <v>118</v>
      </c>
      <c r="D41" s="1"/>
    </row>
    <row r="42" spans="1:9" x14ac:dyDescent="0.3">
      <c r="A42" s="3"/>
      <c r="B42" s="149" t="s">
        <v>119</v>
      </c>
      <c r="D42" s="1"/>
    </row>
    <row r="43" spans="1:9" x14ac:dyDescent="0.3">
      <c r="A43" s="156" t="s">
        <v>113</v>
      </c>
      <c r="D43" s="1"/>
    </row>
    <row r="44" spans="1:9" x14ac:dyDescent="0.3">
      <c r="A44" s="156" t="s">
        <v>111</v>
      </c>
    </row>
    <row r="45" spans="1:9" x14ac:dyDescent="0.3">
      <c r="A45" s="156" t="s">
        <v>110</v>
      </c>
      <c r="D45" s="1"/>
    </row>
    <row r="46" spans="1:9" x14ac:dyDescent="0.3">
      <c r="A46" s="156" t="s">
        <v>120</v>
      </c>
      <c r="D46" s="1"/>
    </row>
    <row r="47" spans="1:9" x14ac:dyDescent="0.3">
      <c r="A47" s="156" t="s">
        <v>121</v>
      </c>
    </row>
    <row r="48" spans="1:9" x14ac:dyDescent="0.3">
      <c r="A48" s="156" t="s">
        <v>112</v>
      </c>
    </row>
  </sheetData>
  <mergeCells count="3">
    <mergeCell ref="G7:H7"/>
    <mergeCell ref="G8:H8"/>
    <mergeCell ref="G9:H9"/>
  </mergeCells>
  <phoneticPr fontId="0" type="noConversion"/>
  <printOptions horizontalCentered="1" verticalCentered="1"/>
  <pageMargins left="0.75" right="0.75" top="1" bottom="1" header="0.5" footer="0.5"/>
  <pageSetup scale="52" orientation="landscape" r:id="rId1"/>
  <headerFooter alignWithMargins="0">
    <oddHeader>&amp;C&amp;"MS Sans Serif,Bold"&amp;12
D02.B07 TMC Monitored Bench Tests -  Reference Test Targets and Acceptance Bands&amp;RAttachment 2</oddHeader>
    <oddFooter>&amp;L&amp;D  &amp;T&amp;C*95% Bands = Mean +/- (1.960 x sR)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btaccept</vt:lpstr>
    </vt:vector>
  </TitlesOfParts>
  <Company>ASTM Test Monitoring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M. Schofield</dc:creator>
  <cp:lastModifiedBy>Thomas M. Schofield</cp:lastModifiedBy>
  <cp:lastPrinted>2021-12-21T19:51:41Z</cp:lastPrinted>
  <dcterms:created xsi:type="dcterms:W3CDTF">2013-04-10T21:22:42Z</dcterms:created>
  <dcterms:modified xsi:type="dcterms:W3CDTF">2021-12-21T19:57:17Z</dcterms:modified>
</cp:coreProperties>
</file>