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21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<sst xmlns="http://schemas.openxmlformats.org/spreadsheetml/2006/main" count="22" uniqueCount="19">
  <si>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Lab</t>
  </si>
  <si>
    <t>PDI</t>
  </si>
  <si>
    <t>Trial</t>
  </si>
  <si>
    <t>A</t>
  </si>
  <si>
    <t>B</t>
  </si>
  <si>
    <t>D</t>
  </si>
  <si>
    <t>F</t>
  </si>
  <si>
    <t>G</t>
  </si>
  <si>
    <t>Target</t>
  </si>
  <si>
    <t>Minimum</t>
  </si>
  <si>
    <t>Maximum</t>
  </si>
  <si>
    <t>Liner Measurement Round Robin</t>
  </si>
  <si>
    <t>Average**</t>
  </si>
  <si>
    <t>Standard Deviation</t>
  </si>
  <si>
    <t>comparing individual measurements to the Minimum and Maximum values.</t>
  </si>
  <si>
    <t>**Average values are for information only. Calibration is determined by</t>
  </si>
  <si>
    <t>Fall 2003</t>
  </si>
  <si>
    <t>LINER: TMC 201634</t>
  </si>
  <si>
    <t>Reference Test Measured Value:   49.7 microns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</si>
</sst>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26" sqref="E26"/>
    </sheetView>
  </sheetViews>
  <sheetFormatPr defaultColWidth="9.140625" defaultRowHeight="12.75"/>
  <sheetData>
    <row r="1" spans="1:7" ht="18">
      <c r="A1" s="8" t="s">
        <v>11</v>
      </c>
      <c r="B1" s="8"/>
      <c r="C1" s="8"/>
      <c r="D1" s="8"/>
      <c r="E1" s="8"/>
      <c r="F1" s="8"/>
      <c r="G1" s="8"/>
    </row>
    <row r="2" spans="1:7" ht="15.75">
      <c r="A2" s="9" t="s">
        <v>16</v>
      </c>
      <c r="B2" s="9"/>
      <c r="C2" s="9"/>
      <c r="D2" s="9"/>
      <c r="E2" s="9"/>
      <c r="F2" s="9"/>
      <c r="G2" s="9"/>
    </row>
    <row r="3" spans="1:7" ht="15.75">
      <c r="A3" s="2"/>
      <c r="B3" s="2"/>
      <c r="C3" s="2"/>
      <c r="D3" s="2"/>
      <c r="E3" s="2"/>
      <c r="F3" s="2"/>
      <c r="G3" s="2"/>
    </row>
    <row r="4" spans="1:7" ht="12.75">
      <c r="A4" s="10" t="s">
        <v>17</v>
      </c>
      <c r="B4" s="10"/>
      <c r="C4" s="10"/>
      <c r="D4" s="10"/>
      <c r="E4" s="10"/>
      <c r="F4" s="10"/>
      <c r="G4" s="10"/>
    </row>
    <row r="5" spans="1:7" ht="12.75">
      <c r="A5" s="10" t="s">
        <v>18</v>
      </c>
      <c r="B5" s="10"/>
      <c r="C5" s="10"/>
      <c r="D5" s="10"/>
      <c r="E5" s="10"/>
      <c r="F5" s="10"/>
      <c r="G5" s="10"/>
    </row>
    <row r="7" spans="1:7" ht="12.75">
      <c r="A7" s="3"/>
      <c r="B7" s="3"/>
      <c r="C7" s="7" t="s">
        <v>2</v>
      </c>
      <c r="D7" s="7"/>
      <c r="E7" s="7"/>
      <c r="F7" s="7"/>
      <c r="G7" s="3"/>
    </row>
    <row r="8" spans="1:7" ht="12.75">
      <c r="A8" s="5" t="s">
        <v>0</v>
      </c>
      <c r="B8" s="5" t="s">
        <v>1</v>
      </c>
      <c r="C8" s="5">
        <v>1</v>
      </c>
      <c r="D8" s="5">
        <v>2</v>
      </c>
      <c r="E8" s="5">
        <v>3</v>
      </c>
      <c r="F8" s="5">
        <v>4</v>
      </c>
      <c r="G8" s="5" t="s">
        <v>12</v>
      </c>
    </row>
    <row r="9" spans="1:7" ht="12.75">
      <c r="A9" s="1" t="s">
        <v>3</v>
      </c>
      <c r="B9" s="1">
        <v>1</v>
      </c>
      <c r="C9" s="4">
        <v>54.1</v>
      </c>
      <c r="D9" s="4">
        <v>53.90416666666667</v>
      </c>
      <c r="E9" s="4">
        <v>53.94666666666666</v>
      </c>
      <c r="F9" s="4">
        <v>53.90166666666665</v>
      </c>
      <c r="G9" s="4">
        <f>AVERAGE(C9:F9)</f>
        <v>53.96312499999999</v>
      </c>
    </row>
    <row r="10" spans="1:7" ht="12.75">
      <c r="A10" s="1" t="s">
        <v>3</v>
      </c>
      <c r="B10" s="1">
        <v>2</v>
      </c>
      <c r="C10" s="4">
        <v>53.78</v>
      </c>
      <c r="D10" s="4">
        <v>53.84333333333334</v>
      </c>
      <c r="E10" s="4">
        <v>53.395833333333336</v>
      </c>
      <c r="F10" s="4">
        <v>53.254166666666656</v>
      </c>
      <c r="G10" s="4">
        <f aca="true" t="shared" si="0" ref="G10:G16">AVERAGE(C10:F10)</f>
        <v>53.568333333333335</v>
      </c>
    </row>
    <row r="11" spans="1:7" ht="12.75">
      <c r="A11" s="1" t="s">
        <v>3</v>
      </c>
      <c r="B11" s="1">
        <v>3</v>
      </c>
      <c r="C11" s="4">
        <v>53.06166666666666</v>
      </c>
      <c r="D11" s="4">
        <v>53.19666666666666</v>
      </c>
      <c r="E11" s="4">
        <v>53.2825</v>
      </c>
      <c r="F11" s="4">
        <v>53.30416666666665</v>
      </c>
      <c r="G11" s="4">
        <f t="shared" si="0"/>
        <v>53.21124999999999</v>
      </c>
    </row>
    <row r="12" spans="1:7" ht="12.75">
      <c r="A12" s="1" t="s">
        <v>3</v>
      </c>
      <c r="B12" s="1">
        <v>4</v>
      </c>
      <c r="C12" s="4">
        <v>53.85583333333333</v>
      </c>
      <c r="D12" s="4">
        <v>53.68333333333334</v>
      </c>
      <c r="E12" s="4">
        <v>53.6875</v>
      </c>
      <c r="F12" s="4">
        <v>53.69083333333332</v>
      </c>
      <c r="G12" s="4">
        <f t="shared" si="0"/>
        <v>53.729375</v>
      </c>
    </row>
    <row r="13" spans="1:7" ht="12.75">
      <c r="A13" s="1" t="s">
        <v>4</v>
      </c>
      <c r="B13" s="1">
        <v>1</v>
      </c>
      <c r="C13" s="4">
        <v>52.364166666666655</v>
      </c>
      <c r="D13" s="4">
        <v>52.7575</v>
      </c>
      <c r="E13" s="4">
        <v>52.90583333333334</v>
      </c>
      <c r="F13" s="4">
        <v>53.005</v>
      </c>
      <c r="G13" s="4">
        <f t="shared" si="0"/>
        <v>52.758125</v>
      </c>
    </row>
    <row r="14" spans="1:7" ht="12.75">
      <c r="A14" s="1" t="s">
        <v>5</v>
      </c>
      <c r="B14" s="1">
        <v>1</v>
      </c>
      <c r="C14" s="4">
        <v>53.419758333333334</v>
      </c>
      <c r="D14" s="4">
        <v>53.050333333333334</v>
      </c>
      <c r="E14" s="4">
        <v>53.241724999999995</v>
      </c>
      <c r="F14" s="4">
        <v>53.24163333333333</v>
      </c>
      <c r="G14" s="4">
        <f t="shared" si="0"/>
        <v>53.2383625</v>
      </c>
    </row>
    <row r="15" spans="1:7" ht="12.75">
      <c r="A15" s="1" t="s">
        <v>6</v>
      </c>
      <c r="B15" s="1">
        <v>1</v>
      </c>
      <c r="C15" s="4">
        <v>54.59583333333333</v>
      </c>
      <c r="D15" s="4">
        <v>54.54916666666667</v>
      </c>
      <c r="E15" s="4">
        <v>54.4175</v>
      </c>
      <c r="F15" s="4">
        <v>54.4575</v>
      </c>
      <c r="G15" s="4">
        <f t="shared" si="0"/>
        <v>54.505</v>
      </c>
    </row>
    <row r="16" spans="1:7" ht="12.75">
      <c r="A16" s="1" t="s">
        <v>7</v>
      </c>
      <c r="B16" s="1">
        <v>1</v>
      </c>
      <c r="C16" s="4">
        <v>53.54</v>
      </c>
      <c r="D16" s="4">
        <v>53.48666666666666</v>
      </c>
      <c r="E16" s="4">
        <v>53.36333333333334</v>
      </c>
      <c r="F16" s="4">
        <v>53.38</v>
      </c>
      <c r="G16" s="4">
        <f t="shared" si="0"/>
        <v>53.442499999999995</v>
      </c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10" t="s">
        <v>8</v>
      </c>
      <c r="B18" s="10"/>
      <c r="C18" s="10"/>
      <c r="D18" s="10"/>
      <c r="E18" s="10"/>
      <c r="F18" s="11">
        <f>AVERAGE(C9:C16,D9:D16,E9:E16,F9:F16)</f>
        <v>53.55200885416667</v>
      </c>
      <c r="G18" s="11"/>
    </row>
    <row r="19" spans="1:7" ht="12.75">
      <c r="A19" s="10" t="s">
        <v>13</v>
      </c>
      <c r="B19" s="10"/>
      <c r="C19" s="10"/>
      <c r="D19" s="10"/>
      <c r="E19" s="10"/>
      <c r="F19" s="11">
        <f>STDEV(C9:C16,D9:D16,E9:E16,F9:F15)</f>
        <v>0.5326949708884517</v>
      </c>
      <c r="G19" s="11"/>
    </row>
    <row r="20" spans="1:7" ht="12.75">
      <c r="A20" s="10" t="s">
        <v>9</v>
      </c>
      <c r="B20" s="10"/>
      <c r="C20" s="10"/>
      <c r="D20" s="10"/>
      <c r="E20" s="10"/>
      <c r="F20" s="11">
        <f>F18-2.8*STDEV(C9:C16,D9:D16,E9:E16,F9:F16)</f>
        <v>52.082087615241484</v>
      </c>
      <c r="G20" s="11"/>
    </row>
    <row r="21" spans="1:7" ht="12.75">
      <c r="A21" s="10" t="s">
        <v>10</v>
      </c>
      <c r="B21" s="10"/>
      <c r="C21" s="10"/>
      <c r="D21" s="10"/>
      <c r="E21" s="10"/>
      <c r="F21" s="11">
        <f>F18+2.8*STDEV(C9:C16,D9:D16,E9:E16,F9:F16)</f>
        <v>55.02193009309186</v>
      </c>
      <c r="G21" s="11"/>
    </row>
    <row r="23" ht="12.75">
      <c r="A23" s="6" t="s">
        <v>15</v>
      </c>
    </row>
    <row r="24" ht="12.75">
      <c r="A24" t="s">
        <v>14</v>
      </c>
    </row>
  </sheetData>
  <mergeCells count="13">
    <mergeCell ref="F18:G18"/>
    <mergeCell ref="F20:G20"/>
    <mergeCell ref="F21:G21"/>
    <mergeCell ref="A18:E18"/>
    <mergeCell ref="A20:E20"/>
    <mergeCell ref="A21:E21"/>
    <mergeCell ref="A19:E19"/>
    <mergeCell ref="F19:G19"/>
    <mergeCell ref="C7:F7"/>
    <mergeCell ref="A1:G1"/>
    <mergeCell ref="A2:G2"/>
    <mergeCell ref="A4:G4"/>
    <mergeCell ref="A5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 Test Monitoring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jac</cp:lastModifiedBy>
  <cp:lastPrinted>2002-11-26T13:40:43Z</cp:lastPrinted>
  <dcterms:created xsi:type="dcterms:W3CDTF">2002-11-22T15:11:49Z</dcterms:created>
  <dcterms:modified xsi:type="dcterms:W3CDTF">2004-01-13T20:24:53Z</dcterms:modified>
  <cp:category/>
  <cp:version/>
  <cp:contentType/>
  <cp:contentStatus/>
</cp:coreProperties>
</file>