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8115" windowHeight="8640" tabRatio="872" activeTab="0"/>
  </bookViews>
  <sheets>
    <sheet name="Summary" sheetId="1" r:id="rId1"/>
    <sheet name="CO2 Intake Chart" sheetId="2" r:id="rId2"/>
    <sheet name="CO2 Exhaust Chart" sheetId="3" r:id="rId3"/>
    <sheet name="CO2 Intake" sheetId="4" r:id="rId4"/>
    <sheet name="CO2 Exhaust" sheetId="5" r:id="rId5"/>
  </sheets>
  <definedNames/>
  <calcPr fullCalcOnLoad="1"/>
</workbook>
</file>

<file path=xl/sharedStrings.xml><?xml version="1.0" encoding="utf-8"?>
<sst xmlns="http://schemas.openxmlformats.org/spreadsheetml/2006/main" count="180" uniqueCount="52">
  <si>
    <t>Test Time</t>
  </si>
  <si>
    <t>B</t>
  </si>
  <si>
    <t>F</t>
  </si>
  <si>
    <t>F 3</t>
  </si>
  <si>
    <t>D</t>
  </si>
  <si>
    <t>G 1</t>
  </si>
  <si>
    <t>G 2</t>
  </si>
  <si>
    <t>A</t>
  </si>
  <si>
    <t>A 90</t>
  </si>
  <si>
    <t xml:space="preserve"> Test hrs</t>
  </si>
  <si>
    <t>Mean</t>
  </si>
  <si>
    <t>Stdev</t>
  </si>
  <si>
    <t>Min</t>
  </si>
  <si>
    <t>Max</t>
  </si>
  <si>
    <t>Stage 1</t>
  </si>
  <si>
    <t>Stage 2</t>
  </si>
  <si>
    <t>Intake CO2</t>
  </si>
  <si>
    <t>Exhaust CO2</t>
  </si>
  <si>
    <t>Spec = 3.09 +/- 0.05</t>
  </si>
  <si>
    <t>Spec = 1.42 +/- 0.05</t>
  </si>
  <si>
    <t>Spec = 9.25 +/- 0.05</t>
  </si>
  <si>
    <t>Spec = 10.00 +/- 0.05</t>
  </si>
  <si>
    <t>Average</t>
  </si>
  <si>
    <t>Phase I</t>
  </si>
  <si>
    <t>9.25 +/- 0.10</t>
  </si>
  <si>
    <t>9.25 +/- 0.15</t>
  </si>
  <si>
    <t>EGR Mass %</t>
  </si>
  <si>
    <t>AFR</t>
  </si>
  <si>
    <t>23.7-24.2</t>
  </si>
  <si>
    <t>23.6-24.4</t>
  </si>
  <si>
    <t>9.93 +/- 0.10</t>
  </si>
  <si>
    <t>9.93 +/- 0.15</t>
  </si>
  <si>
    <t>22.2-22.6</t>
  </si>
  <si>
    <t>22.1-22.7</t>
  </si>
  <si>
    <t>Phase II</t>
  </si>
  <si>
    <t>9.25 +/- 0.05</t>
  </si>
  <si>
    <t>9.93 +/- 0.05</t>
  </si>
  <si>
    <t>3.09 +/- 0.05</t>
  </si>
  <si>
    <t>1.42 +/- 0.05</t>
  </si>
  <si>
    <t>Current Targets</t>
  </si>
  <si>
    <t>10.00 +/- 0.05</t>
  </si>
  <si>
    <t>34.3-35.8</t>
  </si>
  <si>
    <t>23.9-24.1</t>
  </si>
  <si>
    <t>14.4-15.6</t>
  </si>
  <si>
    <t>22.1-22.4</t>
  </si>
  <si>
    <t>34.1-36.0</t>
  </si>
  <si>
    <t>34.0-36.1</t>
  </si>
  <si>
    <t>14.5-15.7</t>
  </si>
  <si>
    <t>14.5-15.8</t>
  </si>
  <si>
    <t>14.4-15.9</t>
  </si>
  <si>
    <t>22.3-22.5</t>
  </si>
  <si>
    <t>Alternative Targets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</si>
</sst>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strRef>
              <c:f>'CO2 Intake'!$B$1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Intake'!$A$2:$A$77</c:f>
              <c:numCache>
                <c:ptCount val="7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</c:numCache>
            </c:numRef>
          </c:xVal>
          <c:yVal>
            <c:numRef>
              <c:f>'CO2 Intake'!$B$2:$B$77</c:f>
              <c:numCache>
                <c:ptCount val="76"/>
                <c:pt idx="0">
                  <c:v>3.05</c:v>
                </c:pt>
                <c:pt idx="1">
                  <c:v>3.068</c:v>
                </c:pt>
                <c:pt idx="2">
                  <c:v>3.073</c:v>
                </c:pt>
                <c:pt idx="3">
                  <c:v>3.086</c:v>
                </c:pt>
                <c:pt idx="4">
                  <c:v>3.07</c:v>
                </c:pt>
                <c:pt idx="5">
                  <c:v>3.051</c:v>
                </c:pt>
                <c:pt idx="6">
                  <c:v>3.063</c:v>
                </c:pt>
                <c:pt idx="7">
                  <c:v>3.055</c:v>
                </c:pt>
                <c:pt idx="8">
                  <c:v>3.047</c:v>
                </c:pt>
                <c:pt idx="9">
                  <c:v>3.088</c:v>
                </c:pt>
                <c:pt idx="10">
                  <c:v>3.045</c:v>
                </c:pt>
                <c:pt idx="11">
                  <c:v>3.042</c:v>
                </c:pt>
                <c:pt idx="12">
                  <c:v>3.047</c:v>
                </c:pt>
                <c:pt idx="13">
                  <c:v>3.054</c:v>
                </c:pt>
                <c:pt idx="14">
                  <c:v>3.056</c:v>
                </c:pt>
                <c:pt idx="15">
                  <c:v>3.053</c:v>
                </c:pt>
                <c:pt idx="16">
                  <c:v>3.045</c:v>
                </c:pt>
                <c:pt idx="17">
                  <c:v>3.075</c:v>
                </c:pt>
                <c:pt idx="18">
                  <c:v>3.061</c:v>
                </c:pt>
                <c:pt idx="19">
                  <c:v>3.133</c:v>
                </c:pt>
                <c:pt idx="20">
                  <c:v>3.06</c:v>
                </c:pt>
                <c:pt idx="21">
                  <c:v>3.052</c:v>
                </c:pt>
                <c:pt idx="22">
                  <c:v>3.048</c:v>
                </c:pt>
                <c:pt idx="23">
                  <c:v>3.041</c:v>
                </c:pt>
                <c:pt idx="24">
                  <c:v>3.074</c:v>
                </c:pt>
                <c:pt idx="25">
                  <c:v>1.41</c:v>
                </c:pt>
                <c:pt idx="26">
                  <c:v>1.39</c:v>
                </c:pt>
                <c:pt idx="27">
                  <c:v>1.456</c:v>
                </c:pt>
                <c:pt idx="28">
                  <c:v>1.479</c:v>
                </c:pt>
                <c:pt idx="29">
                  <c:v>1.479</c:v>
                </c:pt>
                <c:pt idx="30">
                  <c:v>1.48</c:v>
                </c:pt>
                <c:pt idx="31">
                  <c:v>1.439</c:v>
                </c:pt>
                <c:pt idx="32">
                  <c:v>1.469</c:v>
                </c:pt>
                <c:pt idx="33">
                  <c:v>1.463</c:v>
                </c:pt>
                <c:pt idx="34">
                  <c:v>1.477</c:v>
                </c:pt>
                <c:pt idx="35">
                  <c:v>1.47</c:v>
                </c:pt>
                <c:pt idx="36">
                  <c:v>1.477</c:v>
                </c:pt>
                <c:pt idx="37">
                  <c:v>1.462</c:v>
                </c:pt>
                <c:pt idx="38">
                  <c:v>1.467</c:v>
                </c:pt>
                <c:pt idx="39">
                  <c:v>1.465</c:v>
                </c:pt>
                <c:pt idx="40">
                  <c:v>1.428</c:v>
                </c:pt>
                <c:pt idx="41">
                  <c:v>1.453</c:v>
                </c:pt>
                <c:pt idx="42">
                  <c:v>1.468</c:v>
                </c:pt>
                <c:pt idx="43">
                  <c:v>1.471</c:v>
                </c:pt>
                <c:pt idx="44">
                  <c:v>1.452</c:v>
                </c:pt>
                <c:pt idx="45">
                  <c:v>1.451</c:v>
                </c:pt>
                <c:pt idx="46">
                  <c:v>1.427</c:v>
                </c:pt>
                <c:pt idx="47">
                  <c:v>1.452</c:v>
                </c:pt>
                <c:pt idx="48">
                  <c:v>1.468</c:v>
                </c:pt>
                <c:pt idx="49">
                  <c:v>1.468</c:v>
                </c:pt>
                <c:pt idx="50">
                  <c:v>1.467</c:v>
                </c:pt>
                <c:pt idx="51">
                  <c:v>1.464</c:v>
                </c:pt>
                <c:pt idx="52">
                  <c:v>1.463</c:v>
                </c:pt>
                <c:pt idx="53">
                  <c:v>1.46</c:v>
                </c:pt>
                <c:pt idx="54">
                  <c:v>1.467</c:v>
                </c:pt>
                <c:pt idx="55">
                  <c:v>1.463</c:v>
                </c:pt>
                <c:pt idx="56">
                  <c:v>1.46</c:v>
                </c:pt>
                <c:pt idx="57">
                  <c:v>1.468</c:v>
                </c:pt>
                <c:pt idx="58">
                  <c:v>1.458</c:v>
                </c:pt>
                <c:pt idx="59">
                  <c:v>1.468</c:v>
                </c:pt>
                <c:pt idx="60">
                  <c:v>1.462</c:v>
                </c:pt>
                <c:pt idx="61">
                  <c:v>1.447</c:v>
                </c:pt>
                <c:pt idx="62">
                  <c:v>1.47</c:v>
                </c:pt>
                <c:pt idx="63">
                  <c:v>1.471</c:v>
                </c:pt>
                <c:pt idx="64">
                  <c:v>1.458</c:v>
                </c:pt>
                <c:pt idx="65">
                  <c:v>1.434</c:v>
                </c:pt>
                <c:pt idx="66">
                  <c:v>1.436</c:v>
                </c:pt>
                <c:pt idx="67">
                  <c:v>1.44</c:v>
                </c:pt>
                <c:pt idx="68">
                  <c:v>1.414</c:v>
                </c:pt>
                <c:pt idx="69">
                  <c:v>1.415</c:v>
                </c:pt>
                <c:pt idx="70">
                  <c:v>1.397</c:v>
                </c:pt>
                <c:pt idx="71">
                  <c:v>1.401</c:v>
                </c:pt>
                <c:pt idx="72">
                  <c:v>1.452</c:v>
                </c:pt>
                <c:pt idx="73">
                  <c:v>1.496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'CO2 Intake'!$C$1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Intake'!$A$2:$A$77</c:f>
              <c:numCache>
                <c:ptCount val="7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</c:numCache>
            </c:numRef>
          </c:xVal>
          <c:yVal>
            <c:numRef>
              <c:f>'CO2 Intake'!$C$2:$C$77</c:f>
              <c:numCache>
                <c:ptCount val="76"/>
                <c:pt idx="0">
                  <c:v>3.14</c:v>
                </c:pt>
                <c:pt idx="1">
                  <c:v>3.14</c:v>
                </c:pt>
                <c:pt idx="2">
                  <c:v>3.1</c:v>
                </c:pt>
                <c:pt idx="4">
                  <c:v>3.16</c:v>
                </c:pt>
                <c:pt idx="5">
                  <c:v>3.12</c:v>
                </c:pt>
                <c:pt idx="6">
                  <c:v>3.06</c:v>
                </c:pt>
                <c:pt idx="7">
                  <c:v>3.04</c:v>
                </c:pt>
                <c:pt idx="9">
                  <c:v>3.04</c:v>
                </c:pt>
                <c:pt idx="10">
                  <c:v>3.08</c:v>
                </c:pt>
                <c:pt idx="11">
                  <c:v>3.06</c:v>
                </c:pt>
                <c:pt idx="13">
                  <c:v>3.12</c:v>
                </c:pt>
                <c:pt idx="14">
                  <c:v>3.1</c:v>
                </c:pt>
                <c:pt idx="15">
                  <c:v>3.06</c:v>
                </c:pt>
                <c:pt idx="16">
                  <c:v>3.08</c:v>
                </c:pt>
                <c:pt idx="17">
                  <c:v>3.04</c:v>
                </c:pt>
                <c:pt idx="18">
                  <c:v>3.04</c:v>
                </c:pt>
                <c:pt idx="19">
                  <c:v>3.04</c:v>
                </c:pt>
                <c:pt idx="20">
                  <c:v>3.04</c:v>
                </c:pt>
                <c:pt idx="21">
                  <c:v>3.06</c:v>
                </c:pt>
                <c:pt idx="22">
                  <c:v>3.08</c:v>
                </c:pt>
                <c:pt idx="23">
                  <c:v>3.08</c:v>
                </c:pt>
                <c:pt idx="24">
                  <c:v>3.04</c:v>
                </c:pt>
                <c:pt idx="25">
                  <c:v>1.43</c:v>
                </c:pt>
                <c:pt idx="26">
                  <c:v>1.42</c:v>
                </c:pt>
                <c:pt idx="27">
                  <c:v>1.37</c:v>
                </c:pt>
                <c:pt idx="28">
                  <c:v>1.39</c:v>
                </c:pt>
                <c:pt idx="29">
                  <c:v>1.4</c:v>
                </c:pt>
                <c:pt idx="30">
                  <c:v>1.38</c:v>
                </c:pt>
                <c:pt idx="31">
                  <c:v>1.38</c:v>
                </c:pt>
                <c:pt idx="32">
                  <c:v>1.38</c:v>
                </c:pt>
                <c:pt idx="33">
                  <c:v>1.39</c:v>
                </c:pt>
                <c:pt idx="34">
                  <c:v>1.39</c:v>
                </c:pt>
                <c:pt idx="35">
                  <c:v>1.39</c:v>
                </c:pt>
                <c:pt idx="36">
                  <c:v>1.38</c:v>
                </c:pt>
                <c:pt idx="37">
                  <c:v>1.39</c:v>
                </c:pt>
                <c:pt idx="38">
                  <c:v>1.4</c:v>
                </c:pt>
                <c:pt idx="39">
                  <c:v>1.42</c:v>
                </c:pt>
                <c:pt idx="40">
                  <c:v>1.41</c:v>
                </c:pt>
                <c:pt idx="41">
                  <c:v>1.41</c:v>
                </c:pt>
                <c:pt idx="42">
                  <c:v>1.4</c:v>
                </c:pt>
                <c:pt idx="43">
                  <c:v>1.45</c:v>
                </c:pt>
                <c:pt idx="44">
                  <c:v>1.41</c:v>
                </c:pt>
                <c:pt idx="45">
                  <c:v>1.42</c:v>
                </c:pt>
                <c:pt idx="46">
                  <c:v>1.4</c:v>
                </c:pt>
                <c:pt idx="47">
                  <c:v>1.42</c:v>
                </c:pt>
                <c:pt idx="48">
                  <c:v>1.44</c:v>
                </c:pt>
                <c:pt idx="49">
                  <c:v>1.44</c:v>
                </c:pt>
                <c:pt idx="50">
                  <c:v>1.43</c:v>
                </c:pt>
                <c:pt idx="51">
                  <c:v>1.43</c:v>
                </c:pt>
                <c:pt idx="52">
                  <c:v>1.42</c:v>
                </c:pt>
                <c:pt idx="53">
                  <c:v>1.4</c:v>
                </c:pt>
                <c:pt idx="54">
                  <c:v>1.41</c:v>
                </c:pt>
                <c:pt idx="55">
                  <c:v>1.41</c:v>
                </c:pt>
                <c:pt idx="56">
                  <c:v>1.42</c:v>
                </c:pt>
                <c:pt idx="57">
                  <c:v>1.41</c:v>
                </c:pt>
                <c:pt idx="58">
                  <c:v>1.41</c:v>
                </c:pt>
                <c:pt idx="59">
                  <c:v>1.45</c:v>
                </c:pt>
                <c:pt idx="60">
                  <c:v>1.46</c:v>
                </c:pt>
                <c:pt idx="61">
                  <c:v>1.46</c:v>
                </c:pt>
                <c:pt idx="62">
                  <c:v>1.46</c:v>
                </c:pt>
                <c:pt idx="63">
                  <c:v>1.46</c:v>
                </c:pt>
                <c:pt idx="64">
                  <c:v>1.43</c:v>
                </c:pt>
                <c:pt idx="65">
                  <c:v>1.42</c:v>
                </c:pt>
                <c:pt idx="66">
                  <c:v>1.39</c:v>
                </c:pt>
                <c:pt idx="67">
                  <c:v>1.38</c:v>
                </c:pt>
                <c:pt idx="68">
                  <c:v>1.38</c:v>
                </c:pt>
                <c:pt idx="69">
                  <c:v>1.39</c:v>
                </c:pt>
                <c:pt idx="70">
                  <c:v>1.39</c:v>
                </c:pt>
                <c:pt idx="71">
                  <c:v>1.39</c:v>
                </c:pt>
                <c:pt idx="72">
                  <c:v>1.39</c:v>
                </c:pt>
                <c:pt idx="73">
                  <c:v>1.38</c:v>
                </c:pt>
                <c:pt idx="74">
                  <c:v>1.38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'CO2 Intake'!$D$1</c:f>
              <c:strCache>
                <c:ptCount val="1"/>
                <c:pt idx="0">
                  <c:v>F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Intake'!$A$2:$A$77</c:f>
              <c:numCache>
                <c:ptCount val="7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</c:numCache>
            </c:numRef>
          </c:xVal>
          <c:yVal>
            <c:numRef>
              <c:f>'CO2 Intake'!$D$2:$D$77</c:f>
              <c:numCache>
                <c:ptCount val="76"/>
                <c:pt idx="0">
                  <c:v>3.09</c:v>
                </c:pt>
                <c:pt idx="1">
                  <c:v>3.13</c:v>
                </c:pt>
                <c:pt idx="2">
                  <c:v>3.12</c:v>
                </c:pt>
                <c:pt idx="3">
                  <c:v>3.13</c:v>
                </c:pt>
                <c:pt idx="4">
                  <c:v>3.13</c:v>
                </c:pt>
                <c:pt idx="5">
                  <c:v>3.14</c:v>
                </c:pt>
                <c:pt idx="9">
                  <c:v>3.08</c:v>
                </c:pt>
                <c:pt idx="10">
                  <c:v>3.05</c:v>
                </c:pt>
                <c:pt idx="11">
                  <c:v>3.11</c:v>
                </c:pt>
                <c:pt idx="12">
                  <c:v>3.07</c:v>
                </c:pt>
                <c:pt idx="13">
                  <c:v>3.1</c:v>
                </c:pt>
                <c:pt idx="14">
                  <c:v>3.09</c:v>
                </c:pt>
                <c:pt idx="15">
                  <c:v>3.14</c:v>
                </c:pt>
                <c:pt idx="16">
                  <c:v>3.14</c:v>
                </c:pt>
                <c:pt idx="17">
                  <c:v>3.13</c:v>
                </c:pt>
                <c:pt idx="18">
                  <c:v>3.09</c:v>
                </c:pt>
                <c:pt idx="19">
                  <c:v>3.09</c:v>
                </c:pt>
                <c:pt idx="21">
                  <c:v>3.11</c:v>
                </c:pt>
                <c:pt idx="22">
                  <c:v>3.09</c:v>
                </c:pt>
                <c:pt idx="23">
                  <c:v>3.08</c:v>
                </c:pt>
                <c:pt idx="24">
                  <c:v>3.07</c:v>
                </c:pt>
                <c:pt idx="35">
                  <c:v>1.45</c:v>
                </c:pt>
                <c:pt idx="36">
                  <c:v>1.42</c:v>
                </c:pt>
                <c:pt idx="37">
                  <c:v>1.44</c:v>
                </c:pt>
                <c:pt idx="38">
                  <c:v>1.44</c:v>
                </c:pt>
                <c:pt idx="39">
                  <c:v>1.44</c:v>
                </c:pt>
                <c:pt idx="40">
                  <c:v>1.44</c:v>
                </c:pt>
                <c:pt idx="41">
                  <c:v>1.42</c:v>
                </c:pt>
                <c:pt idx="42">
                  <c:v>1.43</c:v>
                </c:pt>
                <c:pt idx="43">
                  <c:v>1.45</c:v>
                </c:pt>
                <c:pt idx="44">
                  <c:v>1.44</c:v>
                </c:pt>
                <c:pt idx="45">
                  <c:v>1.46</c:v>
                </c:pt>
                <c:pt idx="46">
                  <c:v>1.45</c:v>
                </c:pt>
                <c:pt idx="47">
                  <c:v>1.45</c:v>
                </c:pt>
                <c:pt idx="48">
                  <c:v>1.44</c:v>
                </c:pt>
                <c:pt idx="49">
                  <c:v>1.46</c:v>
                </c:pt>
                <c:pt idx="50">
                  <c:v>1.46</c:v>
                </c:pt>
                <c:pt idx="51">
                  <c:v>1.46</c:v>
                </c:pt>
                <c:pt idx="52">
                  <c:v>1.44</c:v>
                </c:pt>
                <c:pt idx="53">
                  <c:v>1.46</c:v>
                </c:pt>
                <c:pt idx="54">
                  <c:v>1.46</c:v>
                </c:pt>
                <c:pt idx="55">
                  <c:v>1.45</c:v>
                </c:pt>
                <c:pt idx="56">
                  <c:v>1.46</c:v>
                </c:pt>
                <c:pt idx="57">
                  <c:v>1.46</c:v>
                </c:pt>
                <c:pt idx="58">
                  <c:v>1.46</c:v>
                </c:pt>
                <c:pt idx="59">
                  <c:v>1.46</c:v>
                </c:pt>
                <c:pt idx="60">
                  <c:v>1.47</c:v>
                </c:pt>
                <c:pt idx="61">
                  <c:v>1.47</c:v>
                </c:pt>
                <c:pt idx="62">
                  <c:v>1.46</c:v>
                </c:pt>
                <c:pt idx="63">
                  <c:v>1.46</c:v>
                </c:pt>
                <c:pt idx="64">
                  <c:v>1.46</c:v>
                </c:pt>
                <c:pt idx="65">
                  <c:v>1.47</c:v>
                </c:pt>
                <c:pt idx="66">
                  <c:v>1.47</c:v>
                </c:pt>
                <c:pt idx="67">
                  <c:v>1.47</c:v>
                </c:pt>
                <c:pt idx="68">
                  <c:v>1.46</c:v>
                </c:pt>
                <c:pt idx="69">
                  <c:v>1.47</c:v>
                </c:pt>
                <c:pt idx="70">
                  <c:v>1.46</c:v>
                </c:pt>
                <c:pt idx="71">
                  <c:v>1.47</c:v>
                </c:pt>
                <c:pt idx="72">
                  <c:v>1.46</c:v>
                </c:pt>
                <c:pt idx="73">
                  <c:v>1.46</c:v>
                </c:pt>
                <c:pt idx="74">
                  <c:v>1.47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'CO2 Intake'!$E$1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Intake'!$A$2:$A$77</c:f>
              <c:numCache>
                <c:ptCount val="7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</c:numCache>
            </c:numRef>
          </c:xVal>
          <c:yVal>
            <c:numRef>
              <c:f>'CO2 Intake'!$E$2:$E$77</c:f>
              <c:numCache>
                <c:ptCount val="76"/>
                <c:pt idx="0">
                  <c:v>3.09</c:v>
                </c:pt>
                <c:pt idx="1">
                  <c:v>3.04</c:v>
                </c:pt>
                <c:pt idx="2">
                  <c:v>3.1</c:v>
                </c:pt>
                <c:pt idx="3">
                  <c:v>3.04</c:v>
                </c:pt>
                <c:pt idx="4">
                  <c:v>3.04</c:v>
                </c:pt>
                <c:pt idx="5">
                  <c:v>3.04</c:v>
                </c:pt>
                <c:pt idx="6">
                  <c:v>3.06</c:v>
                </c:pt>
                <c:pt idx="7">
                  <c:v>3.04</c:v>
                </c:pt>
                <c:pt idx="8">
                  <c:v>3.04</c:v>
                </c:pt>
                <c:pt idx="9">
                  <c:v>3.04</c:v>
                </c:pt>
                <c:pt idx="10">
                  <c:v>3.04</c:v>
                </c:pt>
                <c:pt idx="11">
                  <c:v>3.04</c:v>
                </c:pt>
                <c:pt idx="12">
                  <c:v>3.08</c:v>
                </c:pt>
                <c:pt idx="13">
                  <c:v>3.06</c:v>
                </c:pt>
                <c:pt idx="14">
                  <c:v>3.06</c:v>
                </c:pt>
                <c:pt idx="15">
                  <c:v>3.08</c:v>
                </c:pt>
                <c:pt idx="16">
                  <c:v>3.06</c:v>
                </c:pt>
                <c:pt idx="17">
                  <c:v>3.08</c:v>
                </c:pt>
                <c:pt idx="18">
                  <c:v>3.08</c:v>
                </c:pt>
                <c:pt idx="19">
                  <c:v>3.08</c:v>
                </c:pt>
                <c:pt idx="20">
                  <c:v>3.08</c:v>
                </c:pt>
                <c:pt idx="21">
                  <c:v>3.06</c:v>
                </c:pt>
                <c:pt idx="22">
                  <c:v>3.08</c:v>
                </c:pt>
                <c:pt idx="23">
                  <c:v>3.1</c:v>
                </c:pt>
                <c:pt idx="24">
                  <c:v>3.08</c:v>
                </c:pt>
                <c:pt idx="25">
                  <c:v>3.02</c:v>
                </c:pt>
                <c:pt idx="26">
                  <c:v>1.44</c:v>
                </c:pt>
                <c:pt idx="27">
                  <c:v>1.44</c:v>
                </c:pt>
                <c:pt idx="28">
                  <c:v>1.42</c:v>
                </c:pt>
                <c:pt idx="29">
                  <c:v>1.42</c:v>
                </c:pt>
                <c:pt idx="30">
                  <c:v>1.42</c:v>
                </c:pt>
                <c:pt idx="31">
                  <c:v>1.38</c:v>
                </c:pt>
                <c:pt idx="32">
                  <c:v>1.42</c:v>
                </c:pt>
                <c:pt idx="33">
                  <c:v>1.42</c:v>
                </c:pt>
                <c:pt idx="34">
                  <c:v>1.44</c:v>
                </c:pt>
                <c:pt idx="35">
                  <c:v>1.42</c:v>
                </c:pt>
                <c:pt idx="36">
                  <c:v>1.42</c:v>
                </c:pt>
                <c:pt idx="37">
                  <c:v>1.4</c:v>
                </c:pt>
                <c:pt idx="38">
                  <c:v>1.4</c:v>
                </c:pt>
                <c:pt idx="39">
                  <c:v>1.44</c:v>
                </c:pt>
                <c:pt idx="40">
                  <c:v>1.44</c:v>
                </c:pt>
                <c:pt idx="41">
                  <c:v>1.44</c:v>
                </c:pt>
                <c:pt idx="42">
                  <c:v>1.44</c:v>
                </c:pt>
                <c:pt idx="43">
                  <c:v>1.42</c:v>
                </c:pt>
                <c:pt idx="44">
                  <c:v>1.4</c:v>
                </c:pt>
                <c:pt idx="45">
                  <c:v>1.42</c:v>
                </c:pt>
                <c:pt idx="46">
                  <c:v>1.42</c:v>
                </c:pt>
                <c:pt idx="47">
                  <c:v>1.42</c:v>
                </c:pt>
                <c:pt idx="48">
                  <c:v>1.42</c:v>
                </c:pt>
                <c:pt idx="49">
                  <c:v>1.42</c:v>
                </c:pt>
                <c:pt idx="50">
                  <c:v>1.42</c:v>
                </c:pt>
                <c:pt idx="51">
                  <c:v>1.42</c:v>
                </c:pt>
                <c:pt idx="52">
                  <c:v>1.42</c:v>
                </c:pt>
                <c:pt idx="53">
                  <c:v>1.42</c:v>
                </c:pt>
                <c:pt idx="54">
                  <c:v>1.42</c:v>
                </c:pt>
                <c:pt idx="55">
                  <c:v>1.42</c:v>
                </c:pt>
                <c:pt idx="56">
                  <c:v>1.42</c:v>
                </c:pt>
                <c:pt idx="57">
                  <c:v>1.4</c:v>
                </c:pt>
                <c:pt idx="58">
                  <c:v>1.42</c:v>
                </c:pt>
                <c:pt idx="59">
                  <c:v>1.42</c:v>
                </c:pt>
                <c:pt idx="60">
                  <c:v>1.42</c:v>
                </c:pt>
                <c:pt idx="61">
                  <c:v>1.42</c:v>
                </c:pt>
                <c:pt idx="62">
                  <c:v>1.42</c:v>
                </c:pt>
                <c:pt idx="63">
                  <c:v>1.42</c:v>
                </c:pt>
                <c:pt idx="64">
                  <c:v>1.42</c:v>
                </c:pt>
                <c:pt idx="65">
                  <c:v>1.4</c:v>
                </c:pt>
                <c:pt idx="66">
                  <c:v>1.42</c:v>
                </c:pt>
                <c:pt idx="67">
                  <c:v>1.42</c:v>
                </c:pt>
                <c:pt idx="68">
                  <c:v>1.42</c:v>
                </c:pt>
                <c:pt idx="69">
                  <c:v>1.42</c:v>
                </c:pt>
                <c:pt idx="70">
                  <c:v>1.42</c:v>
                </c:pt>
                <c:pt idx="71">
                  <c:v>1.42</c:v>
                </c:pt>
                <c:pt idx="72">
                  <c:v>1.42</c:v>
                </c:pt>
                <c:pt idx="73">
                  <c:v>1.42</c:v>
                </c:pt>
                <c:pt idx="74">
                  <c:v>1.42</c:v>
                </c:pt>
                <c:pt idx="75">
                  <c:v>1.42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'CO2 Intake'!$F$1</c:f>
              <c:strCache>
                <c:ptCount val="1"/>
                <c:pt idx="0">
                  <c:v>G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Intake'!$A$2:$A$77</c:f>
              <c:numCache>
                <c:ptCount val="7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</c:numCache>
            </c:numRef>
          </c:xVal>
          <c:yVal>
            <c:numRef>
              <c:f>'CO2 Intake'!$F$2:$F$77</c:f>
              <c:numCache>
                <c:ptCount val="76"/>
                <c:pt idx="0">
                  <c:v>3.09</c:v>
                </c:pt>
                <c:pt idx="1">
                  <c:v>3.08</c:v>
                </c:pt>
                <c:pt idx="2">
                  <c:v>3.06</c:v>
                </c:pt>
                <c:pt idx="3">
                  <c:v>3.1</c:v>
                </c:pt>
                <c:pt idx="4">
                  <c:v>3.09</c:v>
                </c:pt>
                <c:pt idx="5">
                  <c:v>3.08</c:v>
                </c:pt>
                <c:pt idx="6">
                  <c:v>3.07</c:v>
                </c:pt>
                <c:pt idx="7">
                  <c:v>3.05</c:v>
                </c:pt>
                <c:pt idx="8">
                  <c:v>3.07</c:v>
                </c:pt>
                <c:pt idx="9">
                  <c:v>3.11</c:v>
                </c:pt>
                <c:pt idx="10">
                  <c:v>3.07</c:v>
                </c:pt>
                <c:pt idx="11">
                  <c:v>3.08</c:v>
                </c:pt>
                <c:pt idx="12">
                  <c:v>3.05</c:v>
                </c:pt>
                <c:pt idx="13">
                  <c:v>3.04</c:v>
                </c:pt>
                <c:pt idx="14">
                  <c:v>3.05</c:v>
                </c:pt>
                <c:pt idx="15">
                  <c:v>3.07</c:v>
                </c:pt>
                <c:pt idx="16">
                  <c:v>3.05</c:v>
                </c:pt>
                <c:pt idx="17">
                  <c:v>3.07</c:v>
                </c:pt>
                <c:pt idx="18">
                  <c:v>3.04</c:v>
                </c:pt>
                <c:pt idx="19">
                  <c:v>3.07</c:v>
                </c:pt>
                <c:pt idx="20">
                  <c:v>3.05</c:v>
                </c:pt>
                <c:pt idx="21">
                  <c:v>3.06</c:v>
                </c:pt>
                <c:pt idx="22">
                  <c:v>3.05</c:v>
                </c:pt>
                <c:pt idx="23">
                  <c:v>3.06</c:v>
                </c:pt>
                <c:pt idx="24">
                  <c:v>3.04</c:v>
                </c:pt>
                <c:pt idx="25">
                  <c:v>3.05</c:v>
                </c:pt>
                <c:pt idx="26">
                  <c:v>1.37</c:v>
                </c:pt>
                <c:pt idx="27">
                  <c:v>1.37</c:v>
                </c:pt>
                <c:pt idx="28">
                  <c:v>1.38</c:v>
                </c:pt>
                <c:pt idx="29">
                  <c:v>1.37</c:v>
                </c:pt>
                <c:pt idx="30">
                  <c:v>1.37</c:v>
                </c:pt>
                <c:pt idx="31">
                  <c:v>1.44</c:v>
                </c:pt>
                <c:pt idx="32">
                  <c:v>1.45</c:v>
                </c:pt>
                <c:pt idx="33">
                  <c:v>1.46</c:v>
                </c:pt>
                <c:pt idx="34">
                  <c:v>1.45</c:v>
                </c:pt>
                <c:pt idx="35">
                  <c:v>1.41</c:v>
                </c:pt>
                <c:pt idx="36">
                  <c:v>1.45</c:v>
                </c:pt>
                <c:pt idx="37">
                  <c:v>1.43</c:v>
                </c:pt>
                <c:pt idx="38">
                  <c:v>1.42</c:v>
                </c:pt>
                <c:pt idx="39">
                  <c:v>1.4</c:v>
                </c:pt>
                <c:pt idx="40">
                  <c:v>1.42</c:v>
                </c:pt>
                <c:pt idx="41">
                  <c:v>1.42</c:v>
                </c:pt>
                <c:pt idx="42">
                  <c:v>1.43</c:v>
                </c:pt>
                <c:pt idx="43">
                  <c:v>1.43</c:v>
                </c:pt>
                <c:pt idx="44">
                  <c:v>1.43</c:v>
                </c:pt>
                <c:pt idx="45">
                  <c:v>1.43</c:v>
                </c:pt>
                <c:pt idx="46">
                  <c:v>1.41</c:v>
                </c:pt>
                <c:pt idx="47">
                  <c:v>1.42</c:v>
                </c:pt>
                <c:pt idx="48">
                  <c:v>1.44</c:v>
                </c:pt>
                <c:pt idx="49">
                  <c:v>1.46</c:v>
                </c:pt>
                <c:pt idx="50">
                  <c:v>1.45</c:v>
                </c:pt>
                <c:pt idx="51">
                  <c:v>1.39</c:v>
                </c:pt>
                <c:pt idx="52">
                  <c:v>1.4</c:v>
                </c:pt>
                <c:pt idx="53">
                  <c:v>1.4</c:v>
                </c:pt>
                <c:pt idx="54">
                  <c:v>1.42</c:v>
                </c:pt>
                <c:pt idx="55">
                  <c:v>1.45</c:v>
                </c:pt>
                <c:pt idx="56">
                  <c:v>1.4</c:v>
                </c:pt>
                <c:pt idx="57">
                  <c:v>1.45</c:v>
                </c:pt>
                <c:pt idx="58">
                  <c:v>1.44</c:v>
                </c:pt>
                <c:pt idx="59">
                  <c:v>1.46</c:v>
                </c:pt>
                <c:pt idx="60">
                  <c:v>1.4</c:v>
                </c:pt>
                <c:pt idx="61">
                  <c:v>1.38</c:v>
                </c:pt>
                <c:pt idx="62">
                  <c:v>1.43</c:v>
                </c:pt>
                <c:pt idx="63">
                  <c:v>1.4</c:v>
                </c:pt>
                <c:pt idx="64">
                  <c:v>1.41</c:v>
                </c:pt>
                <c:pt idx="65">
                  <c:v>1.42</c:v>
                </c:pt>
                <c:pt idx="66">
                  <c:v>1.4</c:v>
                </c:pt>
                <c:pt idx="67">
                  <c:v>1.45</c:v>
                </c:pt>
                <c:pt idx="68">
                  <c:v>1.43</c:v>
                </c:pt>
                <c:pt idx="69">
                  <c:v>1.41</c:v>
                </c:pt>
                <c:pt idx="70">
                  <c:v>1.42</c:v>
                </c:pt>
                <c:pt idx="71">
                  <c:v>1.41</c:v>
                </c:pt>
                <c:pt idx="72">
                  <c:v>1.42</c:v>
                </c:pt>
                <c:pt idx="73">
                  <c:v>1.44</c:v>
                </c:pt>
                <c:pt idx="74">
                  <c:v>1.45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'CO2 Intake'!$G$1</c:f>
              <c:strCache>
                <c:ptCount val="1"/>
                <c:pt idx="0">
                  <c:v>G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Intake'!$A$2:$A$77</c:f>
              <c:numCache>
                <c:ptCount val="7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</c:numCache>
            </c:numRef>
          </c:xVal>
          <c:yVal>
            <c:numRef>
              <c:f>'CO2 Intake'!$G$2:$G$77</c:f>
              <c:numCache>
                <c:ptCount val="76"/>
                <c:pt idx="0">
                  <c:v>1.58</c:v>
                </c:pt>
                <c:pt idx="1">
                  <c:v>3.05</c:v>
                </c:pt>
                <c:pt idx="2">
                  <c:v>3.1</c:v>
                </c:pt>
                <c:pt idx="3">
                  <c:v>3.07</c:v>
                </c:pt>
                <c:pt idx="4">
                  <c:v>3.1</c:v>
                </c:pt>
                <c:pt idx="5">
                  <c:v>3.06</c:v>
                </c:pt>
                <c:pt idx="6">
                  <c:v>3.08</c:v>
                </c:pt>
                <c:pt idx="7">
                  <c:v>3.06</c:v>
                </c:pt>
                <c:pt idx="8">
                  <c:v>3.04</c:v>
                </c:pt>
                <c:pt idx="9">
                  <c:v>3.1</c:v>
                </c:pt>
                <c:pt idx="10">
                  <c:v>3.06</c:v>
                </c:pt>
                <c:pt idx="11">
                  <c:v>3.05</c:v>
                </c:pt>
                <c:pt idx="12">
                  <c:v>3.06</c:v>
                </c:pt>
                <c:pt idx="13">
                  <c:v>3.05</c:v>
                </c:pt>
                <c:pt idx="14">
                  <c:v>3.08</c:v>
                </c:pt>
                <c:pt idx="15">
                  <c:v>3.06</c:v>
                </c:pt>
                <c:pt idx="16">
                  <c:v>3.08</c:v>
                </c:pt>
                <c:pt idx="17">
                  <c:v>3.05</c:v>
                </c:pt>
                <c:pt idx="18">
                  <c:v>3.1</c:v>
                </c:pt>
                <c:pt idx="19">
                  <c:v>3.14</c:v>
                </c:pt>
                <c:pt idx="20">
                  <c:v>3.08</c:v>
                </c:pt>
                <c:pt idx="21">
                  <c:v>3.1</c:v>
                </c:pt>
                <c:pt idx="22">
                  <c:v>3.12</c:v>
                </c:pt>
                <c:pt idx="23">
                  <c:v>3.07</c:v>
                </c:pt>
                <c:pt idx="24">
                  <c:v>3.05</c:v>
                </c:pt>
                <c:pt idx="25">
                  <c:v>3.05</c:v>
                </c:pt>
                <c:pt idx="26">
                  <c:v>1.43</c:v>
                </c:pt>
                <c:pt idx="27">
                  <c:v>1.44</c:v>
                </c:pt>
                <c:pt idx="28">
                  <c:v>1.46</c:v>
                </c:pt>
                <c:pt idx="29">
                  <c:v>1.39</c:v>
                </c:pt>
                <c:pt idx="30">
                  <c:v>1.39</c:v>
                </c:pt>
                <c:pt idx="31">
                  <c:v>1.39</c:v>
                </c:pt>
                <c:pt idx="32">
                  <c:v>1.4</c:v>
                </c:pt>
                <c:pt idx="33">
                  <c:v>1.39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1.38</c:v>
                </c:pt>
                <c:pt idx="38">
                  <c:v>1.4</c:v>
                </c:pt>
                <c:pt idx="39">
                  <c:v>1.41</c:v>
                </c:pt>
                <c:pt idx="40">
                  <c:v>1.4</c:v>
                </c:pt>
                <c:pt idx="41">
                  <c:v>1.38</c:v>
                </c:pt>
                <c:pt idx="42">
                  <c:v>1.43</c:v>
                </c:pt>
                <c:pt idx="43">
                  <c:v>1.42</c:v>
                </c:pt>
                <c:pt idx="44">
                  <c:v>1.41</c:v>
                </c:pt>
                <c:pt idx="45">
                  <c:v>1.44</c:v>
                </c:pt>
                <c:pt idx="46">
                  <c:v>1.43</c:v>
                </c:pt>
                <c:pt idx="47">
                  <c:v>1.4</c:v>
                </c:pt>
                <c:pt idx="48">
                  <c:v>1.38</c:v>
                </c:pt>
                <c:pt idx="49">
                  <c:v>1.39</c:v>
                </c:pt>
                <c:pt idx="50">
                  <c:v>1.42</c:v>
                </c:pt>
                <c:pt idx="51">
                  <c:v>1.45</c:v>
                </c:pt>
                <c:pt idx="52">
                  <c:v>1.43</c:v>
                </c:pt>
                <c:pt idx="53">
                  <c:v>1.45</c:v>
                </c:pt>
                <c:pt idx="54">
                  <c:v>1.4</c:v>
                </c:pt>
                <c:pt idx="55">
                  <c:v>1.4</c:v>
                </c:pt>
                <c:pt idx="56">
                  <c:v>1.44</c:v>
                </c:pt>
                <c:pt idx="57">
                  <c:v>1.41</c:v>
                </c:pt>
                <c:pt idx="58">
                  <c:v>1.4</c:v>
                </c:pt>
                <c:pt idx="59">
                  <c:v>1.42</c:v>
                </c:pt>
                <c:pt idx="60">
                  <c:v>1.39</c:v>
                </c:pt>
                <c:pt idx="61">
                  <c:v>1.38</c:v>
                </c:pt>
                <c:pt idx="62">
                  <c:v>1.38</c:v>
                </c:pt>
                <c:pt idx="63">
                  <c:v>1.39</c:v>
                </c:pt>
                <c:pt idx="64">
                  <c:v>1.37</c:v>
                </c:pt>
                <c:pt idx="65">
                  <c:v>1.39</c:v>
                </c:pt>
                <c:pt idx="66">
                  <c:v>1.39</c:v>
                </c:pt>
                <c:pt idx="67">
                  <c:v>1.39</c:v>
                </c:pt>
                <c:pt idx="68">
                  <c:v>1.4</c:v>
                </c:pt>
                <c:pt idx="69">
                  <c:v>1.4</c:v>
                </c:pt>
                <c:pt idx="70">
                  <c:v>1.39</c:v>
                </c:pt>
                <c:pt idx="71">
                  <c:v>1.41</c:v>
                </c:pt>
                <c:pt idx="72">
                  <c:v>1.42</c:v>
                </c:pt>
                <c:pt idx="73">
                  <c:v>1.43</c:v>
                </c:pt>
                <c:pt idx="74">
                  <c:v>1.41</c:v>
                </c:pt>
                <c:pt idx="75">
                  <c:v>1.4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'CO2 Intake'!$H$1</c:f>
              <c:strCache>
                <c:ptCount val="1"/>
                <c:pt idx="0">
                  <c:v>A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Intake'!$A$2:$A$77</c:f>
              <c:numCache>
                <c:ptCount val="7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</c:numCache>
            </c:numRef>
          </c:xVal>
          <c:yVal>
            <c:numRef>
              <c:f>'CO2 Intake'!$H$2:$H$77</c:f>
              <c:numCache>
                <c:ptCount val="76"/>
                <c:pt idx="0">
                  <c:v>3.07</c:v>
                </c:pt>
                <c:pt idx="1">
                  <c:v>3.09</c:v>
                </c:pt>
                <c:pt idx="2">
                  <c:v>3.05</c:v>
                </c:pt>
                <c:pt idx="3">
                  <c:v>3.05</c:v>
                </c:pt>
                <c:pt idx="4">
                  <c:v>3.13</c:v>
                </c:pt>
                <c:pt idx="5">
                  <c:v>3.13</c:v>
                </c:pt>
                <c:pt idx="6">
                  <c:v>3.09</c:v>
                </c:pt>
                <c:pt idx="7">
                  <c:v>3.09</c:v>
                </c:pt>
                <c:pt idx="8">
                  <c:v>3.1</c:v>
                </c:pt>
                <c:pt idx="9">
                  <c:v>3.08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3.12</c:v>
                </c:pt>
                <c:pt idx="14">
                  <c:v>3.09</c:v>
                </c:pt>
                <c:pt idx="15">
                  <c:v>3.09</c:v>
                </c:pt>
                <c:pt idx="16">
                  <c:v>3.09</c:v>
                </c:pt>
                <c:pt idx="17">
                  <c:v>3.13</c:v>
                </c:pt>
                <c:pt idx="18">
                  <c:v>3.14</c:v>
                </c:pt>
                <c:pt idx="19">
                  <c:v>3.13</c:v>
                </c:pt>
                <c:pt idx="20">
                  <c:v>3.13</c:v>
                </c:pt>
                <c:pt idx="21">
                  <c:v>3.14</c:v>
                </c:pt>
                <c:pt idx="22">
                  <c:v>3.12</c:v>
                </c:pt>
                <c:pt idx="23">
                  <c:v>3.04</c:v>
                </c:pt>
                <c:pt idx="24">
                  <c:v>3.05</c:v>
                </c:pt>
                <c:pt idx="25">
                  <c:v>1.47</c:v>
                </c:pt>
                <c:pt idx="26">
                  <c:v>1.44</c:v>
                </c:pt>
                <c:pt idx="27">
                  <c:v>1.35</c:v>
                </c:pt>
                <c:pt idx="28">
                  <c:v>1.4</c:v>
                </c:pt>
                <c:pt idx="29">
                  <c:v>1.46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'CO2 Intake'!$M$1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Intake'!$L:$L</c:f>
              <c:numCache>
                <c:ptCount val="32000"/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103.8</c:v>
                </c:pt>
                <c:pt idx="27">
                  <c:v>107.8</c:v>
                </c:pt>
                <c:pt idx="28">
                  <c:v>111.8</c:v>
                </c:pt>
                <c:pt idx="29">
                  <c:v>115.8</c:v>
                </c:pt>
                <c:pt idx="30">
                  <c:v>119.8</c:v>
                </c:pt>
                <c:pt idx="31">
                  <c:v>123.8</c:v>
                </c:pt>
                <c:pt idx="32">
                  <c:v>127.8</c:v>
                </c:pt>
                <c:pt idx="33">
                  <c:v>131.8</c:v>
                </c:pt>
                <c:pt idx="34">
                  <c:v>135.8</c:v>
                </c:pt>
                <c:pt idx="35">
                  <c:v>139.8</c:v>
                </c:pt>
                <c:pt idx="36">
                  <c:v>143.8</c:v>
                </c:pt>
                <c:pt idx="37">
                  <c:v>147.8</c:v>
                </c:pt>
                <c:pt idx="38">
                  <c:v>151.8</c:v>
                </c:pt>
                <c:pt idx="39">
                  <c:v>155.8</c:v>
                </c:pt>
                <c:pt idx="40">
                  <c:v>159.8</c:v>
                </c:pt>
                <c:pt idx="41">
                  <c:v>163.8</c:v>
                </c:pt>
                <c:pt idx="42">
                  <c:v>167.8</c:v>
                </c:pt>
                <c:pt idx="43">
                  <c:v>171.8</c:v>
                </c:pt>
                <c:pt idx="44">
                  <c:v>175.8</c:v>
                </c:pt>
                <c:pt idx="45">
                  <c:v>179.8</c:v>
                </c:pt>
                <c:pt idx="46">
                  <c:v>183.8</c:v>
                </c:pt>
                <c:pt idx="47">
                  <c:v>187.8</c:v>
                </c:pt>
                <c:pt idx="48">
                  <c:v>191.8</c:v>
                </c:pt>
                <c:pt idx="49">
                  <c:v>195.8</c:v>
                </c:pt>
                <c:pt idx="50">
                  <c:v>199.8</c:v>
                </c:pt>
                <c:pt idx="51">
                  <c:v>203.8</c:v>
                </c:pt>
                <c:pt idx="52">
                  <c:v>207.8</c:v>
                </c:pt>
                <c:pt idx="53">
                  <c:v>211.8</c:v>
                </c:pt>
                <c:pt idx="54">
                  <c:v>215.8</c:v>
                </c:pt>
                <c:pt idx="55">
                  <c:v>219.8</c:v>
                </c:pt>
                <c:pt idx="56">
                  <c:v>223.8</c:v>
                </c:pt>
                <c:pt idx="57">
                  <c:v>227.8</c:v>
                </c:pt>
                <c:pt idx="58">
                  <c:v>231.8</c:v>
                </c:pt>
                <c:pt idx="59">
                  <c:v>235.8</c:v>
                </c:pt>
                <c:pt idx="60">
                  <c:v>239.8</c:v>
                </c:pt>
                <c:pt idx="61">
                  <c:v>243.8</c:v>
                </c:pt>
                <c:pt idx="62">
                  <c:v>247.8</c:v>
                </c:pt>
                <c:pt idx="63">
                  <c:v>251.8</c:v>
                </c:pt>
                <c:pt idx="64">
                  <c:v>255.8</c:v>
                </c:pt>
                <c:pt idx="65">
                  <c:v>259.8</c:v>
                </c:pt>
                <c:pt idx="66">
                  <c:v>263.8</c:v>
                </c:pt>
                <c:pt idx="67">
                  <c:v>267.8</c:v>
                </c:pt>
                <c:pt idx="68">
                  <c:v>271.8</c:v>
                </c:pt>
                <c:pt idx="69">
                  <c:v>275.8</c:v>
                </c:pt>
                <c:pt idx="70">
                  <c:v>279.8</c:v>
                </c:pt>
                <c:pt idx="71">
                  <c:v>283.8</c:v>
                </c:pt>
                <c:pt idx="72">
                  <c:v>287.8</c:v>
                </c:pt>
                <c:pt idx="73">
                  <c:v>291.8</c:v>
                </c:pt>
                <c:pt idx="74">
                  <c:v>295.8</c:v>
                </c:pt>
                <c:pt idx="75">
                  <c:v>299.8</c:v>
                </c:pt>
              </c:numCache>
            </c:numRef>
          </c:xVal>
          <c:yVal>
            <c:numRef>
              <c:f>'CO2 Intake'!$M:$M</c:f>
              <c:numCache>
                <c:ptCount val="32000"/>
                <c:pt idx="0">
                  <c:v>0</c:v>
                </c:pt>
                <c:pt idx="3">
                  <c:v>3</c:v>
                </c:pt>
                <c:pt idx="5">
                  <c:v>3.08</c:v>
                </c:pt>
                <c:pt idx="6">
                  <c:v>3.04</c:v>
                </c:pt>
                <c:pt idx="7">
                  <c:v>3.03</c:v>
                </c:pt>
                <c:pt idx="8">
                  <c:v>3.04</c:v>
                </c:pt>
                <c:pt idx="9">
                  <c:v>3.02</c:v>
                </c:pt>
                <c:pt idx="10">
                  <c:v>3.02</c:v>
                </c:pt>
                <c:pt idx="11">
                  <c:v>3</c:v>
                </c:pt>
                <c:pt idx="12">
                  <c:v>3.01</c:v>
                </c:pt>
                <c:pt idx="13">
                  <c:v>3.01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3.01</c:v>
                </c:pt>
                <c:pt idx="18">
                  <c:v>3.02</c:v>
                </c:pt>
                <c:pt idx="19">
                  <c:v>3.01</c:v>
                </c:pt>
                <c:pt idx="20">
                  <c:v>3.02</c:v>
                </c:pt>
                <c:pt idx="21">
                  <c:v>3</c:v>
                </c:pt>
                <c:pt idx="22">
                  <c:v>3</c:v>
                </c:pt>
                <c:pt idx="23">
                  <c:v>2.96</c:v>
                </c:pt>
                <c:pt idx="24">
                  <c:v>2.99</c:v>
                </c:pt>
                <c:pt idx="25">
                  <c:v>2.99</c:v>
                </c:pt>
                <c:pt idx="26">
                  <c:v>1.45</c:v>
                </c:pt>
                <c:pt idx="27">
                  <c:v>1.45</c:v>
                </c:pt>
                <c:pt idx="28">
                  <c:v>1.46</c:v>
                </c:pt>
                <c:pt idx="29">
                  <c:v>1.43</c:v>
                </c:pt>
                <c:pt idx="30">
                  <c:v>1.44</c:v>
                </c:pt>
                <c:pt idx="31">
                  <c:v>1.42</c:v>
                </c:pt>
                <c:pt idx="32">
                  <c:v>1.39</c:v>
                </c:pt>
                <c:pt idx="33">
                  <c:v>1.4</c:v>
                </c:pt>
                <c:pt idx="34">
                  <c:v>1.39</c:v>
                </c:pt>
                <c:pt idx="35">
                  <c:v>1.39</c:v>
                </c:pt>
                <c:pt idx="36">
                  <c:v>1.49</c:v>
                </c:pt>
                <c:pt idx="37">
                  <c:v>1.46</c:v>
                </c:pt>
                <c:pt idx="38">
                  <c:v>1.44</c:v>
                </c:pt>
                <c:pt idx="39">
                  <c:v>1.45</c:v>
                </c:pt>
                <c:pt idx="40">
                  <c:v>1.47</c:v>
                </c:pt>
                <c:pt idx="41">
                  <c:v>1.45</c:v>
                </c:pt>
                <c:pt idx="42">
                  <c:v>1.45</c:v>
                </c:pt>
                <c:pt idx="43">
                  <c:v>1.45</c:v>
                </c:pt>
                <c:pt idx="44">
                  <c:v>1.46</c:v>
                </c:pt>
                <c:pt idx="45">
                  <c:v>1.47</c:v>
                </c:pt>
                <c:pt idx="46">
                  <c:v>1.43</c:v>
                </c:pt>
                <c:pt idx="47">
                  <c:v>1.42</c:v>
                </c:pt>
                <c:pt idx="48">
                  <c:v>1.43</c:v>
                </c:pt>
                <c:pt idx="49">
                  <c:v>1.42</c:v>
                </c:pt>
                <c:pt idx="50">
                  <c:v>1.42</c:v>
                </c:pt>
                <c:pt idx="51">
                  <c:v>1.44</c:v>
                </c:pt>
                <c:pt idx="52">
                  <c:v>1.43</c:v>
                </c:pt>
                <c:pt idx="53">
                  <c:v>1.41</c:v>
                </c:pt>
                <c:pt idx="54">
                  <c:v>1.42</c:v>
                </c:pt>
                <c:pt idx="55">
                  <c:v>1.42</c:v>
                </c:pt>
                <c:pt idx="56">
                  <c:v>1.42</c:v>
                </c:pt>
                <c:pt idx="57">
                  <c:v>1.43</c:v>
                </c:pt>
                <c:pt idx="58">
                  <c:v>1.43</c:v>
                </c:pt>
                <c:pt idx="59">
                  <c:v>1.44</c:v>
                </c:pt>
                <c:pt idx="60">
                  <c:v>1.45</c:v>
                </c:pt>
                <c:pt idx="61">
                  <c:v>1.38</c:v>
                </c:pt>
                <c:pt idx="62">
                  <c:v>1.39</c:v>
                </c:pt>
                <c:pt idx="63">
                  <c:v>1.41</c:v>
                </c:pt>
                <c:pt idx="64">
                  <c:v>1.41</c:v>
                </c:pt>
                <c:pt idx="65">
                  <c:v>1.41</c:v>
                </c:pt>
                <c:pt idx="66">
                  <c:v>1.41</c:v>
                </c:pt>
                <c:pt idx="67">
                  <c:v>1.41</c:v>
                </c:pt>
                <c:pt idx="68">
                  <c:v>1.42</c:v>
                </c:pt>
                <c:pt idx="69">
                  <c:v>1.4</c:v>
                </c:pt>
                <c:pt idx="70">
                  <c:v>1.4</c:v>
                </c:pt>
                <c:pt idx="71">
                  <c:v>1.42</c:v>
                </c:pt>
                <c:pt idx="72">
                  <c:v>1.41</c:v>
                </c:pt>
                <c:pt idx="73">
                  <c:v>1.42</c:v>
                </c:pt>
                <c:pt idx="74">
                  <c:v>1.41</c:v>
                </c:pt>
                <c:pt idx="75">
                  <c:v>1.41</c:v>
                </c:pt>
                <c:pt idx="77">
                  <c:v>0</c:v>
                </c:pt>
                <c:pt idx="78">
                  <c:v>0</c:v>
                </c:pt>
                <c:pt idx="79">
                  <c:v>3.0113636363636362</c:v>
                </c:pt>
                <c:pt idx="80">
                  <c:v>0.023359601787503056</c:v>
                </c:pt>
                <c:pt idx="81">
                  <c:v>2.96</c:v>
                </c:pt>
                <c:pt idx="82">
                  <c:v>3.08</c:v>
                </c:pt>
                <c:pt idx="85">
                  <c:v>1.4265999999999996</c:v>
                </c:pt>
                <c:pt idx="86">
                  <c:v>0.024041630560361918</c:v>
                </c:pt>
                <c:pt idx="87">
                  <c:v>1.38</c:v>
                </c:pt>
                <c:pt idx="88">
                  <c:v>1.49</c:v>
                </c:pt>
              </c:numCache>
            </c:numRef>
          </c:yVal>
          <c:smooth val="0"/>
        </c:ser>
        <c:axId val="14955819"/>
        <c:axId val="384644"/>
      </c:scatterChart>
      <c:valAx>
        <c:axId val="14955819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384644"/>
        <c:crosses val="autoZero"/>
        <c:crossBetween val="midCat"/>
        <c:dispUnits/>
        <c:majorUnit val="50"/>
        <c:minorUnit val="10"/>
      </c:valAx>
      <c:valAx>
        <c:axId val="384644"/>
        <c:scaling>
          <c:orientation val="minMax"/>
          <c:max val="3.3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5819"/>
        <c:crosses val="autoZero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'CO2 Exhaust'!$B$1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'CO2 Exhaust'!$A:$A</c:f>
              <c:strCache>
                <c:ptCount val="76"/>
                <c:pt idx="0">
                  <c:v>Test Time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</c:strCache>
            </c:strRef>
          </c:cat>
          <c:val>
            <c:numRef>
              <c:f>'CO2 Exhaust'!$B$2:$B$77</c:f>
              <c:numCache>
                <c:ptCount val="76"/>
                <c:pt idx="0">
                  <c:v>9.28</c:v>
                </c:pt>
                <c:pt idx="1">
                  <c:v>9.647</c:v>
                </c:pt>
                <c:pt idx="2">
                  <c:v>9.585</c:v>
                </c:pt>
                <c:pt idx="3">
                  <c:v>9.519</c:v>
                </c:pt>
                <c:pt idx="4">
                  <c:v>9.552</c:v>
                </c:pt>
                <c:pt idx="5">
                  <c:v>9.544</c:v>
                </c:pt>
                <c:pt idx="6">
                  <c:v>9.611</c:v>
                </c:pt>
                <c:pt idx="7">
                  <c:v>9.627</c:v>
                </c:pt>
                <c:pt idx="8">
                  <c:v>9.537</c:v>
                </c:pt>
                <c:pt idx="9">
                  <c:v>9.535</c:v>
                </c:pt>
                <c:pt idx="10">
                  <c:v>9.401</c:v>
                </c:pt>
                <c:pt idx="11">
                  <c:v>9.458</c:v>
                </c:pt>
                <c:pt idx="12">
                  <c:v>9.501</c:v>
                </c:pt>
                <c:pt idx="13">
                  <c:v>9.513</c:v>
                </c:pt>
                <c:pt idx="14">
                  <c:v>9.683</c:v>
                </c:pt>
                <c:pt idx="15">
                  <c:v>9.682</c:v>
                </c:pt>
                <c:pt idx="16">
                  <c:v>9.64</c:v>
                </c:pt>
                <c:pt idx="17">
                  <c:v>9.654</c:v>
                </c:pt>
                <c:pt idx="18">
                  <c:v>9.44</c:v>
                </c:pt>
                <c:pt idx="19">
                  <c:v>9.45</c:v>
                </c:pt>
                <c:pt idx="20">
                  <c:v>9.259</c:v>
                </c:pt>
                <c:pt idx="21">
                  <c:v>9.246</c:v>
                </c:pt>
                <c:pt idx="22">
                  <c:v>9.22</c:v>
                </c:pt>
                <c:pt idx="23">
                  <c:v>9.21</c:v>
                </c:pt>
                <c:pt idx="24">
                  <c:v>9.292</c:v>
                </c:pt>
                <c:pt idx="25">
                  <c:v>9.751</c:v>
                </c:pt>
                <c:pt idx="26">
                  <c:v>9.747</c:v>
                </c:pt>
                <c:pt idx="27">
                  <c:v>9.85</c:v>
                </c:pt>
                <c:pt idx="28">
                  <c:v>9.835</c:v>
                </c:pt>
                <c:pt idx="29">
                  <c:v>9.817</c:v>
                </c:pt>
                <c:pt idx="30">
                  <c:v>9.88</c:v>
                </c:pt>
                <c:pt idx="31">
                  <c:v>9.748</c:v>
                </c:pt>
                <c:pt idx="32">
                  <c:v>9.81</c:v>
                </c:pt>
                <c:pt idx="33">
                  <c:v>9.793</c:v>
                </c:pt>
                <c:pt idx="34">
                  <c:v>9.74</c:v>
                </c:pt>
                <c:pt idx="35">
                  <c:v>9.72</c:v>
                </c:pt>
                <c:pt idx="36">
                  <c:v>9.61</c:v>
                </c:pt>
                <c:pt idx="37">
                  <c:v>9.696</c:v>
                </c:pt>
                <c:pt idx="38">
                  <c:v>9.624</c:v>
                </c:pt>
                <c:pt idx="39">
                  <c:v>9.607</c:v>
                </c:pt>
                <c:pt idx="40">
                  <c:v>9.754</c:v>
                </c:pt>
                <c:pt idx="41">
                  <c:v>9.778</c:v>
                </c:pt>
                <c:pt idx="42">
                  <c:v>9.891</c:v>
                </c:pt>
                <c:pt idx="43">
                  <c:v>9.852</c:v>
                </c:pt>
                <c:pt idx="44">
                  <c:v>9.732</c:v>
                </c:pt>
                <c:pt idx="45">
                  <c:v>9.853</c:v>
                </c:pt>
                <c:pt idx="46">
                  <c:v>9.738</c:v>
                </c:pt>
                <c:pt idx="47">
                  <c:v>9.816</c:v>
                </c:pt>
                <c:pt idx="48">
                  <c:v>9.886</c:v>
                </c:pt>
                <c:pt idx="49">
                  <c:v>9.802</c:v>
                </c:pt>
                <c:pt idx="50">
                  <c:v>9.909</c:v>
                </c:pt>
                <c:pt idx="51">
                  <c:v>9.74</c:v>
                </c:pt>
                <c:pt idx="52">
                  <c:v>9.781</c:v>
                </c:pt>
                <c:pt idx="53">
                  <c:v>9.718</c:v>
                </c:pt>
                <c:pt idx="54">
                  <c:v>9.716</c:v>
                </c:pt>
                <c:pt idx="55">
                  <c:v>9.877</c:v>
                </c:pt>
                <c:pt idx="56">
                  <c:v>9.637</c:v>
                </c:pt>
                <c:pt idx="57">
                  <c:v>9.704</c:v>
                </c:pt>
                <c:pt idx="58">
                  <c:v>9.67</c:v>
                </c:pt>
                <c:pt idx="59">
                  <c:v>9.607</c:v>
                </c:pt>
                <c:pt idx="60">
                  <c:v>9.769</c:v>
                </c:pt>
                <c:pt idx="61">
                  <c:v>9.754</c:v>
                </c:pt>
                <c:pt idx="62">
                  <c:v>9.713</c:v>
                </c:pt>
                <c:pt idx="63">
                  <c:v>9.73</c:v>
                </c:pt>
                <c:pt idx="64">
                  <c:v>9.736</c:v>
                </c:pt>
                <c:pt idx="65">
                  <c:v>9.717</c:v>
                </c:pt>
                <c:pt idx="66">
                  <c:v>9.714</c:v>
                </c:pt>
                <c:pt idx="67">
                  <c:v>9.717</c:v>
                </c:pt>
                <c:pt idx="68">
                  <c:v>9.701</c:v>
                </c:pt>
                <c:pt idx="69">
                  <c:v>9.742</c:v>
                </c:pt>
                <c:pt idx="70">
                  <c:v>9.802</c:v>
                </c:pt>
                <c:pt idx="71">
                  <c:v>9.801</c:v>
                </c:pt>
                <c:pt idx="72">
                  <c:v>9.777</c:v>
                </c:pt>
                <c:pt idx="73">
                  <c:v>9.877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'CO2 Exhaust'!$C$1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'CO2 Exhaust'!$A:$A</c:f>
              <c:strCache>
                <c:ptCount val="76"/>
                <c:pt idx="0">
                  <c:v>Test Time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</c:strCache>
            </c:strRef>
          </c:cat>
          <c:val>
            <c:numRef>
              <c:f>'CO2 Exhaust'!$C$2:$C$77</c:f>
              <c:numCache>
                <c:ptCount val="76"/>
                <c:pt idx="0">
                  <c:v>9.22</c:v>
                </c:pt>
                <c:pt idx="1">
                  <c:v>9.22</c:v>
                </c:pt>
                <c:pt idx="2">
                  <c:v>9.08</c:v>
                </c:pt>
                <c:pt idx="3">
                  <c:v>9.2</c:v>
                </c:pt>
                <c:pt idx="4">
                  <c:v>9.18</c:v>
                </c:pt>
                <c:pt idx="5">
                  <c:v>9.14</c:v>
                </c:pt>
                <c:pt idx="6">
                  <c:v>9.1</c:v>
                </c:pt>
                <c:pt idx="7">
                  <c:v>9.22</c:v>
                </c:pt>
                <c:pt idx="8">
                  <c:v>9.26</c:v>
                </c:pt>
                <c:pt idx="9">
                  <c:v>9.22</c:v>
                </c:pt>
                <c:pt idx="10">
                  <c:v>9.2</c:v>
                </c:pt>
                <c:pt idx="11">
                  <c:v>9.22</c:v>
                </c:pt>
                <c:pt idx="12">
                  <c:v>8.98</c:v>
                </c:pt>
                <c:pt idx="13">
                  <c:v>9.18</c:v>
                </c:pt>
                <c:pt idx="14">
                  <c:v>9.14</c:v>
                </c:pt>
                <c:pt idx="15">
                  <c:v>9.1</c:v>
                </c:pt>
                <c:pt idx="16">
                  <c:v>9.12</c:v>
                </c:pt>
                <c:pt idx="17">
                  <c:v>9.06</c:v>
                </c:pt>
                <c:pt idx="18">
                  <c:v>9.02</c:v>
                </c:pt>
                <c:pt idx="19">
                  <c:v>9.04</c:v>
                </c:pt>
                <c:pt idx="20">
                  <c:v>9</c:v>
                </c:pt>
                <c:pt idx="21">
                  <c:v>9.02</c:v>
                </c:pt>
                <c:pt idx="22">
                  <c:v>9.04</c:v>
                </c:pt>
                <c:pt idx="23">
                  <c:v>9.06</c:v>
                </c:pt>
                <c:pt idx="24">
                  <c:v>9</c:v>
                </c:pt>
                <c:pt idx="25">
                  <c:v>10.16</c:v>
                </c:pt>
                <c:pt idx="26">
                  <c:v>10.12</c:v>
                </c:pt>
                <c:pt idx="27">
                  <c:v>10.16</c:v>
                </c:pt>
                <c:pt idx="28">
                  <c:v>10.12</c:v>
                </c:pt>
                <c:pt idx="29">
                  <c:v>10.14</c:v>
                </c:pt>
                <c:pt idx="30">
                  <c:v>10.02</c:v>
                </c:pt>
                <c:pt idx="31">
                  <c:v>10</c:v>
                </c:pt>
                <c:pt idx="32">
                  <c:v>10</c:v>
                </c:pt>
                <c:pt idx="33">
                  <c:v>10.04</c:v>
                </c:pt>
                <c:pt idx="34">
                  <c:v>10</c:v>
                </c:pt>
                <c:pt idx="36">
                  <c:v>10.02</c:v>
                </c:pt>
                <c:pt idx="37">
                  <c:v>10</c:v>
                </c:pt>
                <c:pt idx="38">
                  <c:v>10.04</c:v>
                </c:pt>
                <c:pt idx="39">
                  <c:v>10.02</c:v>
                </c:pt>
                <c:pt idx="40">
                  <c:v>10.02</c:v>
                </c:pt>
                <c:pt idx="41">
                  <c:v>10.04</c:v>
                </c:pt>
                <c:pt idx="42">
                  <c:v>10</c:v>
                </c:pt>
                <c:pt idx="43">
                  <c:v>10.02</c:v>
                </c:pt>
                <c:pt idx="44">
                  <c:v>10</c:v>
                </c:pt>
                <c:pt idx="45">
                  <c:v>9.98</c:v>
                </c:pt>
                <c:pt idx="46">
                  <c:v>10</c:v>
                </c:pt>
                <c:pt idx="47">
                  <c:v>10</c:v>
                </c:pt>
                <c:pt idx="48">
                  <c:v>10.04</c:v>
                </c:pt>
                <c:pt idx="49">
                  <c:v>10</c:v>
                </c:pt>
                <c:pt idx="50">
                  <c:v>10.02</c:v>
                </c:pt>
                <c:pt idx="51">
                  <c:v>10</c:v>
                </c:pt>
                <c:pt idx="52">
                  <c:v>10.02</c:v>
                </c:pt>
                <c:pt idx="53">
                  <c:v>9.98</c:v>
                </c:pt>
                <c:pt idx="54">
                  <c:v>10</c:v>
                </c:pt>
                <c:pt idx="55">
                  <c:v>9.98</c:v>
                </c:pt>
                <c:pt idx="56">
                  <c:v>10</c:v>
                </c:pt>
                <c:pt idx="57">
                  <c:v>9.9</c:v>
                </c:pt>
                <c:pt idx="58">
                  <c:v>9.8</c:v>
                </c:pt>
                <c:pt idx="59">
                  <c:v>9.9</c:v>
                </c:pt>
                <c:pt idx="60">
                  <c:v>9.96</c:v>
                </c:pt>
                <c:pt idx="61">
                  <c:v>10.02</c:v>
                </c:pt>
                <c:pt idx="62">
                  <c:v>10.04</c:v>
                </c:pt>
                <c:pt idx="63">
                  <c:v>10.04</c:v>
                </c:pt>
                <c:pt idx="64">
                  <c:v>9.98</c:v>
                </c:pt>
                <c:pt idx="65">
                  <c:v>9.96</c:v>
                </c:pt>
                <c:pt idx="66">
                  <c:v>10</c:v>
                </c:pt>
                <c:pt idx="67">
                  <c:v>10</c:v>
                </c:pt>
                <c:pt idx="68">
                  <c:v>9.98</c:v>
                </c:pt>
                <c:pt idx="69">
                  <c:v>9.98</c:v>
                </c:pt>
                <c:pt idx="70">
                  <c:v>10</c:v>
                </c:pt>
                <c:pt idx="71">
                  <c:v>9.98</c:v>
                </c:pt>
                <c:pt idx="72">
                  <c:v>9.96</c:v>
                </c:pt>
                <c:pt idx="73">
                  <c:v>9.96</c:v>
                </c:pt>
                <c:pt idx="74">
                  <c:v>9.98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'CO2 Exhaust'!$D$1</c:f>
              <c:strCache>
                <c:ptCount val="1"/>
                <c:pt idx="0">
                  <c:v>F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'CO2 Exhaust'!$A:$A</c:f>
              <c:strCache>
                <c:ptCount val="76"/>
                <c:pt idx="0">
                  <c:v>Test Time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</c:strCache>
            </c:strRef>
          </c:cat>
          <c:val>
            <c:numRef>
              <c:f>'CO2 Exhaust'!$D$2:$D$77</c:f>
              <c:numCache>
                <c:ptCount val="76"/>
                <c:pt idx="0">
                  <c:v>9.1</c:v>
                </c:pt>
                <c:pt idx="1">
                  <c:v>9.2</c:v>
                </c:pt>
                <c:pt idx="2">
                  <c:v>9.2</c:v>
                </c:pt>
                <c:pt idx="3">
                  <c:v>9.2</c:v>
                </c:pt>
                <c:pt idx="4">
                  <c:v>9.14</c:v>
                </c:pt>
                <c:pt idx="5">
                  <c:v>9.08</c:v>
                </c:pt>
                <c:pt idx="6">
                  <c:v>9.2</c:v>
                </c:pt>
                <c:pt idx="7">
                  <c:v>9.18</c:v>
                </c:pt>
                <c:pt idx="8">
                  <c:v>9.2</c:v>
                </c:pt>
                <c:pt idx="9">
                  <c:v>9.1</c:v>
                </c:pt>
                <c:pt idx="10">
                  <c:v>9.12</c:v>
                </c:pt>
                <c:pt idx="11">
                  <c:v>9.2</c:v>
                </c:pt>
                <c:pt idx="12">
                  <c:v>9.06</c:v>
                </c:pt>
                <c:pt idx="13">
                  <c:v>9.08</c:v>
                </c:pt>
                <c:pt idx="14">
                  <c:v>9.06</c:v>
                </c:pt>
                <c:pt idx="15">
                  <c:v>9.26</c:v>
                </c:pt>
                <c:pt idx="16">
                  <c:v>9.2</c:v>
                </c:pt>
                <c:pt idx="17">
                  <c:v>9.26</c:v>
                </c:pt>
                <c:pt idx="18">
                  <c:v>9.2</c:v>
                </c:pt>
                <c:pt idx="19">
                  <c:v>9.2</c:v>
                </c:pt>
                <c:pt idx="20">
                  <c:v>9.3</c:v>
                </c:pt>
                <c:pt idx="21">
                  <c:v>9.2</c:v>
                </c:pt>
                <c:pt idx="22">
                  <c:v>9.2</c:v>
                </c:pt>
                <c:pt idx="23">
                  <c:v>9.18</c:v>
                </c:pt>
                <c:pt idx="24">
                  <c:v>9.16</c:v>
                </c:pt>
                <c:pt idx="26">
                  <c:v>10.38</c:v>
                </c:pt>
                <c:pt idx="30">
                  <c:v>10.12</c:v>
                </c:pt>
                <c:pt idx="31">
                  <c:v>10.06</c:v>
                </c:pt>
                <c:pt idx="33">
                  <c:v>9.88</c:v>
                </c:pt>
                <c:pt idx="35">
                  <c:v>9.74</c:v>
                </c:pt>
                <c:pt idx="36">
                  <c:v>9.8</c:v>
                </c:pt>
                <c:pt idx="37">
                  <c:v>9.82</c:v>
                </c:pt>
                <c:pt idx="38">
                  <c:v>9.8</c:v>
                </c:pt>
                <c:pt idx="39">
                  <c:v>9.84</c:v>
                </c:pt>
                <c:pt idx="40">
                  <c:v>9.86</c:v>
                </c:pt>
                <c:pt idx="41">
                  <c:v>9.8</c:v>
                </c:pt>
                <c:pt idx="42">
                  <c:v>9.88</c:v>
                </c:pt>
                <c:pt idx="43">
                  <c:v>9.82</c:v>
                </c:pt>
                <c:pt idx="44">
                  <c:v>9.86</c:v>
                </c:pt>
                <c:pt idx="45">
                  <c:v>9.84</c:v>
                </c:pt>
                <c:pt idx="46">
                  <c:v>9.88</c:v>
                </c:pt>
                <c:pt idx="47">
                  <c:v>9.84</c:v>
                </c:pt>
                <c:pt idx="48">
                  <c:v>9.86</c:v>
                </c:pt>
                <c:pt idx="49">
                  <c:v>9.9</c:v>
                </c:pt>
                <c:pt idx="50">
                  <c:v>9.88</c:v>
                </c:pt>
                <c:pt idx="51">
                  <c:v>9.86</c:v>
                </c:pt>
                <c:pt idx="52">
                  <c:v>9.82</c:v>
                </c:pt>
                <c:pt idx="53">
                  <c:v>9.82</c:v>
                </c:pt>
                <c:pt idx="54">
                  <c:v>9.78</c:v>
                </c:pt>
                <c:pt idx="55">
                  <c:v>9.88</c:v>
                </c:pt>
                <c:pt idx="56">
                  <c:v>9.86</c:v>
                </c:pt>
                <c:pt idx="57">
                  <c:v>9.88</c:v>
                </c:pt>
                <c:pt idx="58">
                  <c:v>9.88</c:v>
                </c:pt>
                <c:pt idx="59">
                  <c:v>9.86</c:v>
                </c:pt>
                <c:pt idx="60">
                  <c:v>9.86</c:v>
                </c:pt>
                <c:pt idx="61">
                  <c:v>9.7</c:v>
                </c:pt>
                <c:pt idx="62">
                  <c:v>9.82</c:v>
                </c:pt>
                <c:pt idx="63">
                  <c:v>9.88</c:v>
                </c:pt>
                <c:pt idx="64">
                  <c:v>9.86</c:v>
                </c:pt>
                <c:pt idx="65">
                  <c:v>9.9</c:v>
                </c:pt>
                <c:pt idx="66">
                  <c:v>9.92</c:v>
                </c:pt>
                <c:pt idx="67">
                  <c:v>9.92</c:v>
                </c:pt>
                <c:pt idx="68">
                  <c:v>9.9</c:v>
                </c:pt>
                <c:pt idx="69">
                  <c:v>9.94</c:v>
                </c:pt>
                <c:pt idx="70">
                  <c:v>9.94</c:v>
                </c:pt>
                <c:pt idx="71">
                  <c:v>9.92</c:v>
                </c:pt>
                <c:pt idx="72">
                  <c:v>9.92</c:v>
                </c:pt>
                <c:pt idx="73">
                  <c:v>9.92</c:v>
                </c:pt>
                <c:pt idx="74">
                  <c:v>9.94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'CO2 Exhaust'!$E$1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'CO2 Exhaust'!$A:$A</c:f>
              <c:strCache>
                <c:ptCount val="76"/>
                <c:pt idx="0">
                  <c:v>Test Time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</c:strCache>
            </c:strRef>
          </c:cat>
          <c:val>
            <c:numRef>
              <c:f>'CO2 Exhaust'!$E$2:$E$77</c:f>
              <c:numCache>
                <c:ptCount val="76"/>
                <c:pt idx="0">
                  <c:v>9.22</c:v>
                </c:pt>
                <c:pt idx="1">
                  <c:v>9.2</c:v>
                </c:pt>
                <c:pt idx="2">
                  <c:v>9.24</c:v>
                </c:pt>
                <c:pt idx="3">
                  <c:v>9.2</c:v>
                </c:pt>
                <c:pt idx="4">
                  <c:v>9.22</c:v>
                </c:pt>
                <c:pt idx="5">
                  <c:v>9.28</c:v>
                </c:pt>
                <c:pt idx="6">
                  <c:v>9.29</c:v>
                </c:pt>
                <c:pt idx="7">
                  <c:v>9.3</c:v>
                </c:pt>
                <c:pt idx="8">
                  <c:v>9.28</c:v>
                </c:pt>
                <c:pt idx="9">
                  <c:v>9.28</c:v>
                </c:pt>
                <c:pt idx="10">
                  <c:v>9.3</c:v>
                </c:pt>
                <c:pt idx="12">
                  <c:v>9.34</c:v>
                </c:pt>
                <c:pt idx="13">
                  <c:v>9.28</c:v>
                </c:pt>
                <c:pt idx="14">
                  <c:v>9.28</c:v>
                </c:pt>
                <c:pt idx="15">
                  <c:v>9.34</c:v>
                </c:pt>
                <c:pt idx="16">
                  <c:v>9.3</c:v>
                </c:pt>
                <c:pt idx="17">
                  <c:v>9.32</c:v>
                </c:pt>
                <c:pt idx="18">
                  <c:v>9.36</c:v>
                </c:pt>
                <c:pt idx="19">
                  <c:v>9.26</c:v>
                </c:pt>
                <c:pt idx="20">
                  <c:v>9.24</c:v>
                </c:pt>
                <c:pt idx="21">
                  <c:v>9.26</c:v>
                </c:pt>
                <c:pt idx="22">
                  <c:v>9.24</c:v>
                </c:pt>
                <c:pt idx="23">
                  <c:v>9.32</c:v>
                </c:pt>
                <c:pt idx="24">
                  <c:v>9.24</c:v>
                </c:pt>
                <c:pt idx="25">
                  <c:v>9.06</c:v>
                </c:pt>
                <c:pt idx="26">
                  <c:v>10</c:v>
                </c:pt>
                <c:pt idx="27">
                  <c:v>9.94</c:v>
                </c:pt>
                <c:pt idx="28">
                  <c:v>10</c:v>
                </c:pt>
                <c:pt idx="29">
                  <c:v>9.98</c:v>
                </c:pt>
                <c:pt idx="30">
                  <c:v>10.08</c:v>
                </c:pt>
                <c:pt idx="31">
                  <c:v>10.02</c:v>
                </c:pt>
                <c:pt idx="32">
                  <c:v>10</c:v>
                </c:pt>
                <c:pt idx="33">
                  <c:v>10.02</c:v>
                </c:pt>
                <c:pt idx="34">
                  <c:v>10.02</c:v>
                </c:pt>
                <c:pt idx="35">
                  <c:v>9.8</c:v>
                </c:pt>
                <c:pt idx="36">
                  <c:v>9.94</c:v>
                </c:pt>
                <c:pt idx="37">
                  <c:v>9.98</c:v>
                </c:pt>
                <c:pt idx="38">
                  <c:v>9.98</c:v>
                </c:pt>
                <c:pt idx="39">
                  <c:v>10.02</c:v>
                </c:pt>
                <c:pt idx="40">
                  <c:v>10.02</c:v>
                </c:pt>
                <c:pt idx="41">
                  <c:v>10.04</c:v>
                </c:pt>
                <c:pt idx="42">
                  <c:v>10.04</c:v>
                </c:pt>
                <c:pt idx="43">
                  <c:v>10.04</c:v>
                </c:pt>
                <c:pt idx="44">
                  <c:v>10.02</c:v>
                </c:pt>
                <c:pt idx="45">
                  <c:v>10.04</c:v>
                </c:pt>
                <c:pt idx="46">
                  <c:v>9.98</c:v>
                </c:pt>
                <c:pt idx="47">
                  <c:v>10</c:v>
                </c:pt>
                <c:pt idx="48">
                  <c:v>10.02</c:v>
                </c:pt>
                <c:pt idx="49">
                  <c:v>10.02</c:v>
                </c:pt>
                <c:pt idx="50">
                  <c:v>9.96</c:v>
                </c:pt>
                <c:pt idx="51">
                  <c:v>9.94</c:v>
                </c:pt>
                <c:pt idx="52">
                  <c:v>9.9</c:v>
                </c:pt>
                <c:pt idx="53">
                  <c:v>9.9</c:v>
                </c:pt>
                <c:pt idx="54">
                  <c:v>10.02</c:v>
                </c:pt>
                <c:pt idx="55">
                  <c:v>9.98</c:v>
                </c:pt>
                <c:pt idx="56">
                  <c:v>9.96</c:v>
                </c:pt>
                <c:pt idx="57">
                  <c:v>10.02</c:v>
                </c:pt>
                <c:pt idx="58">
                  <c:v>10.02</c:v>
                </c:pt>
                <c:pt idx="59">
                  <c:v>10</c:v>
                </c:pt>
                <c:pt idx="60">
                  <c:v>10.02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10.06</c:v>
                </c:pt>
                <c:pt idx="66">
                  <c:v>10.02</c:v>
                </c:pt>
                <c:pt idx="67">
                  <c:v>10</c:v>
                </c:pt>
                <c:pt idx="68">
                  <c:v>10</c:v>
                </c:pt>
                <c:pt idx="69">
                  <c:v>9.96</c:v>
                </c:pt>
                <c:pt idx="70">
                  <c:v>10</c:v>
                </c:pt>
                <c:pt idx="71">
                  <c:v>9.96</c:v>
                </c:pt>
                <c:pt idx="72">
                  <c:v>10</c:v>
                </c:pt>
                <c:pt idx="73">
                  <c:v>9.98</c:v>
                </c:pt>
                <c:pt idx="74">
                  <c:v>9.96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'CO2 Exhaust'!$F$1</c:f>
              <c:strCache>
                <c:ptCount val="1"/>
                <c:pt idx="0">
                  <c:v>G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'CO2 Exhaust'!$A:$A</c:f>
              <c:strCache>
                <c:ptCount val="76"/>
                <c:pt idx="0">
                  <c:v>Test Time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</c:strCache>
            </c:strRef>
          </c:cat>
          <c:val>
            <c:numRef>
              <c:f>'CO2 Exhaust'!$F$2:$F$77</c:f>
              <c:numCache>
                <c:ptCount val="76"/>
                <c:pt idx="0">
                  <c:v>9.2</c:v>
                </c:pt>
                <c:pt idx="1">
                  <c:v>9.2</c:v>
                </c:pt>
                <c:pt idx="2">
                  <c:v>9.2</c:v>
                </c:pt>
                <c:pt idx="3">
                  <c:v>9.2</c:v>
                </c:pt>
                <c:pt idx="4">
                  <c:v>9.2</c:v>
                </c:pt>
                <c:pt idx="5">
                  <c:v>9.2</c:v>
                </c:pt>
                <c:pt idx="6">
                  <c:v>9.2</c:v>
                </c:pt>
                <c:pt idx="7">
                  <c:v>9.2</c:v>
                </c:pt>
                <c:pt idx="8">
                  <c:v>9.3</c:v>
                </c:pt>
                <c:pt idx="9">
                  <c:v>9.2</c:v>
                </c:pt>
                <c:pt idx="10">
                  <c:v>9.2</c:v>
                </c:pt>
                <c:pt idx="11">
                  <c:v>9.2</c:v>
                </c:pt>
                <c:pt idx="12">
                  <c:v>9.2</c:v>
                </c:pt>
                <c:pt idx="13">
                  <c:v>9.1</c:v>
                </c:pt>
                <c:pt idx="14">
                  <c:v>9.1</c:v>
                </c:pt>
                <c:pt idx="15">
                  <c:v>9.1</c:v>
                </c:pt>
                <c:pt idx="16">
                  <c:v>9.1</c:v>
                </c:pt>
                <c:pt idx="17">
                  <c:v>9.2</c:v>
                </c:pt>
                <c:pt idx="18">
                  <c:v>9.2</c:v>
                </c:pt>
                <c:pt idx="19">
                  <c:v>9.2</c:v>
                </c:pt>
                <c:pt idx="20">
                  <c:v>9.1</c:v>
                </c:pt>
                <c:pt idx="21">
                  <c:v>9.2</c:v>
                </c:pt>
                <c:pt idx="22">
                  <c:v>9.2</c:v>
                </c:pt>
                <c:pt idx="23">
                  <c:v>9.2</c:v>
                </c:pt>
                <c:pt idx="24">
                  <c:v>9.3</c:v>
                </c:pt>
                <c:pt idx="25">
                  <c:v>9.2</c:v>
                </c:pt>
                <c:pt idx="26">
                  <c:v>9.5</c:v>
                </c:pt>
                <c:pt idx="27">
                  <c:v>9.6</c:v>
                </c:pt>
                <c:pt idx="28">
                  <c:v>9.6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9.9</c:v>
                </c:pt>
                <c:pt idx="34">
                  <c:v>10</c:v>
                </c:pt>
                <c:pt idx="35">
                  <c:v>9.9</c:v>
                </c:pt>
                <c:pt idx="36">
                  <c:v>10</c:v>
                </c:pt>
                <c:pt idx="37">
                  <c:v>10</c:v>
                </c:pt>
                <c:pt idx="38">
                  <c:v>9.7</c:v>
                </c:pt>
                <c:pt idx="39">
                  <c:v>9.7</c:v>
                </c:pt>
                <c:pt idx="40">
                  <c:v>9.8</c:v>
                </c:pt>
                <c:pt idx="41">
                  <c:v>9.8</c:v>
                </c:pt>
                <c:pt idx="42">
                  <c:v>9.8</c:v>
                </c:pt>
                <c:pt idx="43">
                  <c:v>9.8</c:v>
                </c:pt>
                <c:pt idx="44">
                  <c:v>9.9</c:v>
                </c:pt>
                <c:pt idx="45">
                  <c:v>9.9</c:v>
                </c:pt>
                <c:pt idx="46">
                  <c:v>9.9</c:v>
                </c:pt>
                <c:pt idx="47">
                  <c:v>9.9</c:v>
                </c:pt>
                <c:pt idx="48">
                  <c:v>9.8</c:v>
                </c:pt>
                <c:pt idx="49">
                  <c:v>9.9</c:v>
                </c:pt>
                <c:pt idx="50">
                  <c:v>9.9</c:v>
                </c:pt>
                <c:pt idx="51">
                  <c:v>9.7</c:v>
                </c:pt>
                <c:pt idx="52">
                  <c:v>9.8</c:v>
                </c:pt>
                <c:pt idx="53">
                  <c:v>9.9</c:v>
                </c:pt>
                <c:pt idx="54">
                  <c:v>9.9</c:v>
                </c:pt>
                <c:pt idx="55">
                  <c:v>10</c:v>
                </c:pt>
                <c:pt idx="56">
                  <c:v>9.7</c:v>
                </c:pt>
                <c:pt idx="57">
                  <c:v>10</c:v>
                </c:pt>
                <c:pt idx="58">
                  <c:v>9.9</c:v>
                </c:pt>
                <c:pt idx="59">
                  <c:v>10</c:v>
                </c:pt>
                <c:pt idx="60">
                  <c:v>9.9</c:v>
                </c:pt>
                <c:pt idx="61">
                  <c:v>9.9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9.9</c:v>
                </c:pt>
                <c:pt idx="69">
                  <c:v>9.9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'CO2 Exhaust'!$G$1</c:f>
              <c:strCache>
                <c:ptCount val="1"/>
                <c:pt idx="0">
                  <c:v>G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'CO2 Exhaust'!$A:$A</c:f>
              <c:strCache>
                <c:ptCount val="76"/>
                <c:pt idx="0">
                  <c:v>Test Time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</c:strCache>
            </c:strRef>
          </c:cat>
          <c:val>
            <c:numRef>
              <c:f>'CO2 Exhaust'!$G$2:$G$77</c:f>
              <c:numCache>
                <c:ptCount val="76"/>
                <c:pt idx="0">
                  <c:v>9.5</c:v>
                </c:pt>
                <c:pt idx="4">
                  <c:v>9.2</c:v>
                </c:pt>
                <c:pt idx="5">
                  <c:v>9.2</c:v>
                </c:pt>
                <c:pt idx="6">
                  <c:v>9.2</c:v>
                </c:pt>
                <c:pt idx="7">
                  <c:v>9.2</c:v>
                </c:pt>
                <c:pt idx="8">
                  <c:v>9.2</c:v>
                </c:pt>
                <c:pt idx="9">
                  <c:v>9.2</c:v>
                </c:pt>
                <c:pt idx="10">
                  <c:v>9.2</c:v>
                </c:pt>
                <c:pt idx="11">
                  <c:v>9.2</c:v>
                </c:pt>
                <c:pt idx="12">
                  <c:v>9.2</c:v>
                </c:pt>
                <c:pt idx="13">
                  <c:v>9.2</c:v>
                </c:pt>
                <c:pt idx="14">
                  <c:v>9.3</c:v>
                </c:pt>
                <c:pt idx="15">
                  <c:v>9.3</c:v>
                </c:pt>
                <c:pt idx="16">
                  <c:v>9.2</c:v>
                </c:pt>
                <c:pt idx="17">
                  <c:v>9.2</c:v>
                </c:pt>
                <c:pt idx="18">
                  <c:v>9.2</c:v>
                </c:pt>
                <c:pt idx="19">
                  <c:v>9.3</c:v>
                </c:pt>
                <c:pt idx="20">
                  <c:v>9.2</c:v>
                </c:pt>
                <c:pt idx="21">
                  <c:v>9.2</c:v>
                </c:pt>
                <c:pt idx="22">
                  <c:v>9.2</c:v>
                </c:pt>
                <c:pt idx="23">
                  <c:v>9.2</c:v>
                </c:pt>
                <c:pt idx="24">
                  <c:v>9.4</c:v>
                </c:pt>
                <c:pt idx="25">
                  <c:v>9.2</c:v>
                </c:pt>
                <c:pt idx="26">
                  <c:v>9.9</c:v>
                </c:pt>
                <c:pt idx="27">
                  <c:v>10</c:v>
                </c:pt>
                <c:pt idx="28">
                  <c:v>10</c:v>
                </c:pt>
                <c:pt idx="29">
                  <c:v>9.9</c:v>
                </c:pt>
                <c:pt idx="31">
                  <c:v>9.9</c:v>
                </c:pt>
                <c:pt idx="32">
                  <c:v>9.8</c:v>
                </c:pt>
                <c:pt idx="33">
                  <c:v>9.8</c:v>
                </c:pt>
                <c:pt idx="34">
                  <c:v>9.8</c:v>
                </c:pt>
                <c:pt idx="35">
                  <c:v>9.8</c:v>
                </c:pt>
                <c:pt idx="36">
                  <c:v>9.8</c:v>
                </c:pt>
                <c:pt idx="37">
                  <c:v>9.8</c:v>
                </c:pt>
                <c:pt idx="38">
                  <c:v>9.8</c:v>
                </c:pt>
                <c:pt idx="39">
                  <c:v>9.6</c:v>
                </c:pt>
                <c:pt idx="40">
                  <c:v>9.8</c:v>
                </c:pt>
                <c:pt idx="41">
                  <c:v>9.9</c:v>
                </c:pt>
                <c:pt idx="42">
                  <c:v>9.9</c:v>
                </c:pt>
                <c:pt idx="43">
                  <c:v>9.9</c:v>
                </c:pt>
                <c:pt idx="44">
                  <c:v>9.9</c:v>
                </c:pt>
                <c:pt idx="45">
                  <c:v>10</c:v>
                </c:pt>
                <c:pt idx="46">
                  <c:v>10</c:v>
                </c:pt>
                <c:pt idx="47">
                  <c:v>9.9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55">
                  <c:v>9.9</c:v>
                </c:pt>
                <c:pt idx="56">
                  <c:v>9.9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9.9</c:v>
                </c:pt>
                <c:pt idx="62">
                  <c:v>9.9</c:v>
                </c:pt>
                <c:pt idx="63">
                  <c:v>9.9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9.9</c:v>
                </c:pt>
                <c:pt idx="68">
                  <c:v>10</c:v>
                </c:pt>
                <c:pt idx="69">
                  <c:v>10</c:v>
                </c:pt>
                <c:pt idx="70">
                  <c:v>9.9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'CO2 Exhaust'!$H$1</c:f>
              <c:strCache>
                <c:ptCount val="1"/>
                <c:pt idx="0">
                  <c:v>A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'CO2 Exhaust'!$A:$A</c:f>
              <c:strCache>
                <c:ptCount val="76"/>
                <c:pt idx="0">
                  <c:v>Test Time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</c:strCache>
            </c:strRef>
          </c:cat>
          <c:val>
            <c:numRef>
              <c:f>'CO2 Exhaust'!$H$2:$H$77</c:f>
              <c:numCache>
                <c:ptCount val="76"/>
                <c:pt idx="0">
                  <c:v>9.22</c:v>
                </c:pt>
                <c:pt idx="1">
                  <c:v>9.24</c:v>
                </c:pt>
                <c:pt idx="2">
                  <c:v>9.26</c:v>
                </c:pt>
                <c:pt idx="3">
                  <c:v>9.25</c:v>
                </c:pt>
                <c:pt idx="4">
                  <c:v>9.21</c:v>
                </c:pt>
                <c:pt idx="5">
                  <c:v>9.2</c:v>
                </c:pt>
                <c:pt idx="6">
                  <c:v>9.2</c:v>
                </c:pt>
                <c:pt idx="7">
                  <c:v>9.18</c:v>
                </c:pt>
                <c:pt idx="8">
                  <c:v>9.21</c:v>
                </c:pt>
                <c:pt idx="9">
                  <c:v>9.2</c:v>
                </c:pt>
                <c:pt idx="10">
                  <c:v>9.2</c:v>
                </c:pt>
                <c:pt idx="11">
                  <c:v>9.22</c:v>
                </c:pt>
                <c:pt idx="12">
                  <c:v>9.2</c:v>
                </c:pt>
                <c:pt idx="13">
                  <c:v>9.2</c:v>
                </c:pt>
                <c:pt idx="14">
                  <c:v>9.22</c:v>
                </c:pt>
                <c:pt idx="15">
                  <c:v>9.22</c:v>
                </c:pt>
                <c:pt idx="16">
                  <c:v>9.26</c:v>
                </c:pt>
                <c:pt idx="17">
                  <c:v>9.3</c:v>
                </c:pt>
                <c:pt idx="18">
                  <c:v>9.3</c:v>
                </c:pt>
                <c:pt idx="19">
                  <c:v>9.27</c:v>
                </c:pt>
                <c:pt idx="20">
                  <c:v>9.3</c:v>
                </c:pt>
                <c:pt idx="21">
                  <c:v>9.3</c:v>
                </c:pt>
                <c:pt idx="22">
                  <c:v>9.29</c:v>
                </c:pt>
                <c:pt idx="23">
                  <c:v>9.22</c:v>
                </c:pt>
                <c:pt idx="24">
                  <c:v>9.24</c:v>
                </c:pt>
                <c:pt idx="25">
                  <c:v>10.02</c:v>
                </c:pt>
                <c:pt idx="26">
                  <c:v>9.99</c:v>
                </c:pt>
                <c:pt idx="27">
                  <c:v>9.95</c:v>
                </c:pt>
                <c:pt idx="28">
                  <c:v>9.8</c:v>
                </c:pt>
                <c:pt idx="29">
                  <c:v>9.82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'CO2 Exhaust'!$I$1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'CO2 Exhaust'!$A:$A</c:f>
              <c:strCache>
                <c:ptCount val="76"/>
                <c:pt idx="0">
                  <c:v>Test Time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</c:strCache>
            </c:strRef>
          </c:cat>
          <c:val>
            <c:numRef>
              <c:f>'CO2 Exhaust'!$I$2:$I$77</c:f>
              <c:numCache>
                <c:ptCount val="76"/>
                <c:pt idx="1">
                  <c:v>9.2</c:v>
                </c:pt>
                <c:pt idx="2">
                  <c:v>9.28</c:v>
                </c:pt>
                <c:pt idx="3">
                  <c:v>9.17</c:v>
                </c:pt>
                <c:pt idx="4">
                  <c:v>9.13</c:v>
                </c:pt>
                <c:pt idx="5">
                  <c:v>9.28</c:v>
                </c:pt>
                <c:pt idx="6">
                  <c:v>9.2</c:v>
                </c:pt>
                <c:pt idx="7">
                  <c:v>9.24</c:v>
                </c:pt>
                <c:pt idx="8">
                  <c:v>9.24</c:v>
                </c:pt>
                <c:pt idx="9">
                  <c:v>9.21</c:v>
                </c:pt>
                <c:pt idx="10">
                  <c:v>9.16</c:v>
                </c:pt>
                <c:pt idx="11">
                  <c:v>9.14</c:v>
                </c:pt>
                <c:pt idx="12">
                  <c:v>9.18</c:v>
                </c:pt>
                <c:pt idx="13">
                  <c:v>9.16</c:v>
                </c:pt>
                <c:pt idx="14">
                  <c:v>9.18</c:v>
                </c:pt>
                <c:pt idx="15">
                  <c:v>9.3</c:v>
                </c:pt>
                <c:pt idx="16">
                  <c:v>9.29</c:v>
                </c:pt>
                <c:pt idx="17">
                  <c:v>9.31</c:v>
                </c:pt>
                <c:pt idx="18">
                  <c:v>9.32</c:v>
                </c:pt>
                <c:pt idx="19">
                  <c:v>9.34</c:v>
                </c:pt>
                <c:pt idx="20">
                  <c:v>9.31</c:v>
                </c:pt>
                <c:pt idx="21">
                  <c:v>9.33</c:v>
                </c:pt>
                <c:pt idx="22">
                  <c:v>9.33</c:v>
                </c:pt>
                <c:pt idx="23">
                  <c:v>9.28</c:v>
                </c:pt>
                <c:pt idx="24">
                  <c:v>9.32</c:v>
                </c:pt>
                <c:pt idx="25">
                  <c:v>9.35</c:v>
                </c:pt>
                <c:pt idx="26">
                  <c:v>10.09</c:v>
                </c:pt>
                <c:pt idx="27">
                  <c:v>10.07</c:v>
                </c:pt>
                <c:pt idx="28">
                  <c:v>10.18</c:v>
                </c:pt>
                <c:pt idx="29">
                  <c:v>10.12</c:v>
                </c:pt>
                <c:pt idx="30">
                  <c:v>10.13</c:v>
                </c:pt>
                <c:pt idx="31">
                  <c:v>10.11</c:v>
                </c:pt>
                <c:pt idx="32">
                  <c:v>10.14</c:v>
                </c:pt>
                <c:pt idx="33">
                  <c:v>10.09</c:v>
                </c:pt>
                <c:pt idx="34">
                  <c:v>10.11</c:v>
                </c:pt>
                <c:pt idx="35">
                  <c:v>10.15</c:v>
                </c:pt>
                <c:pt idx="36">
                  <c:v>10.14</c:v>
                </c:pt>
                <c:pt idx="37">
                  <c:v>10</c:v>
                </c:pt>
                <c:pt idx="38">
                  <c:v>9.98</c:v>
                </c:pt>
                <c:pt idx="39">
                  <c:v>10.04</c:v>
                </c:pt>
                <c:pt idx="40">
                  <c:v>10.03</c:v>
                </c:pt>
                <c:pt idx="41">
                  <c:v>10.04</c:v>
                </c:pt>
                <c:pt idx="42">
                  <c:v>10.09</c:v>
                </c:pt>
                <c:pt idx="43">
                  <c:v>10.16</c:v>
                </c:pt>
                <c:pt idx="44">
                  <c:v>10.13</c:v>
                </c:pt>
                <c:pt idx="45">
                  <c:v>10.04</c:v>
                </c:pt>
                <c:pt idx="46">
                  <c:v>10.06</c:v>
                </c:pt>
                <c:pt idx="47">
                  <c:v>10.09</c:v>
                </c:pt>
                <c:pt idx="48">
                  <c:v>10.11</c:v>
                </c:pt>
                <c:pt idx="49">
                  <c:v>10.15</c:v>
                </c:pt>
                <c:pt idx="50">
                  <c:v>10.14</c:v>
                </c:pt>
                <c:pt idx="51">
                  <c:v>10.05</c:v>
                </c:pt>
                <c:pt idx="52">
                  <c:v>10.13</c:v>
                </c:pt>
                <c:pt idx="53">
                  <c:v>10.07</c:v>
                </c:pt>
                <c:pt idx="54">
                  <c:v>10.09</c:v>
                </c:pt>
                <c:pt idx="55">
                  <c:v>10.07</c:v>
                </c:pt>
                <c:pt idx="56">
                  <c:v>10.21</c:v>
                </c:pt>
                <c:pt idx="57">
                  <c:v>10.09</c:v>
                </c:pt>
                <c:pt idx="58">
                  <c:v>10.01</c:v>
                </c:pt>
                <c:pt idx="59">
                  <c:v>10.03</c:v>
                </c:pt>
                <c:pt idx="60">
                  <c:v>10.03</c:v>
                </c:pt>
                <c:pt idx="61">
                  <c:v>10.06</c:v>
                </c:pt>
                <c:pt idx="62">
                  <c:v>10.06</c:v>
                </c:pt>
                <c:pt idx="63">
                  <c:v>10.05</c:v>
                </c:pt>
                <c:pt idx="64">
                  <c:v>10.06</c:v>
                </c:pt>
                <c:pt idx="65">
                  <c:v>10.02</c:v>
                </c:pt>
                <c:pt idx="66">
                  <c:v>10.02</c:v>
                </c:pt>
                <c:pt idx="67">
                  <c:v>10.06</c:v>
                </c:pt>
                <c:pt idx="68">
                  <c:v>10.09</c:v>
                </c:pt>
                <c:pt idx="69">
                  <c:v>10.07</c:v>
                </c:pt>
                <c:pt idx="70">
                  <c:v>10.05</c:v>
                </c:pt>
                <c:pt idx="71">
                  <c:v>10.04</c:v>
                </c:pt>
              </c:numCache>
            </c:numRef>
          </c:val>
          <c:smooth val="0"/>
        </c:ser>
        <c:axId val="3461797"/>
        <c:axId val="31156174"/>
      </c:line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  <c:min val="8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79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J1">
      <selection activeCell="N15" sqref="N15"/>
    </sheetView>
  </sheetViews>
  <sheetFormatPr defaultColWidth="9.140625" defaultRowHeight="12.75"/>
  <cols>
    <col min="1" max="13" width="9.140625" style="5" customWidth="1"/>
    <col min="14" max="14" width="12.7109375" style="5" customWidth="1"/>
    <col min="15" max="15" width="14.7109375" style="5" customWidth="1"/>
    <col min="16" max="17" width="12.7109375" style="5" customWidth="1"/>
    <col min="18" max="18" width="14.7109375" style="5" customWidth="1"/>
    <col min="19" max="19" width="12.57421875" style="5" customWidth="1"/>
    <col min="20" max="16384" width="9.140625" style="5" customWidth="1"/>
  </cols>
  <sheetData>
    <row r="1" spans="1:19" ht="12.75">
      <c r="A1" s="19" t="s">
        <v>16</v>
      </c>
      <c r="B1" s="19"/>
      <c r="C1" s="19"/>
      <c r="D1" s="19"/>
      <c r="E1" s="19"/>
      <c r="F1" s="19"/>
      <c r="G1" s="19"/>
      <c r="H1" s="19"/>
      <c r="I1" s="19"/>
      <c r="N1" s="20" t="s">
        <v>51</v>
      </c>
      <c r="O1" s="21"/>
      <c r="P1" s="22"/>
      <c r="Q1" s="20" t="s">
        <v>39</v>
      </c>
      <c r="R1" s="21"/>
      <c r="S1" s="22"/>
    </row>
    <row r="2" spans="1:19" ht="12.75">
      <c r="A2" s="6" t="s">
        <v>14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</v>
      </c>
      <c r="G2" s="6" t="s">
        <v>5</v>
      </c>
      <c r="H2" s="6" t="s">
        <v>8</v>
      </c>
      <c r="I2" s="6" t="s">
        <v>7</v>
      </c>
      <c r="M2" s="9" t="s">
        <v>22</v>
      </c>
      <c r="N2" s="11" t="s">
        <v>23</v>
      </c>
      <c r="O2" s="10" t="s">
        <v>26</v>
      </c>
      <c r="P2" s="12" t="s">
        <v>27</v>
      </c>
      <c r="Q2" s="11" t="s">
        <v>23</v>
      </c>
      <c r="R2" s="10" t="s">
        <v>26</v>
      </c>
      <c r="S2" s="12" t="s">
        <v>27</v>
      </c>
    </row>
    <row r="3" spans="1:19" ht="12.75">
      <c r="A3" s="5" t="s">
        <v>10</v>
      </c>
      <c r="B3" s="7">
        <v>3.0614800000000004</v>
      </c>
      <c r="C3" s="7">
        <v>3.078181818181818</v>
      </c>
      <c r="D3" s="7">
        <v>3.1038095238095234</v>
      </c>
      <c r="E3" s="7">
        <v>3.0619230769230765</v>
      </c>
      <c r="F3" s="7">
        <v>3.065384615384615</v>
      </c>
      <c r="G3" s="8">
        <v>2.958148148148148</v>
      </c>
      <c r="H3" s="7">
        <v>3.0980000000000008</v>
      </c>
      <c r="I3" s="8">
        <v>3.0113636363636362</v>
      </c>
      <c r="K3" s="6" t="s">
        <v>18</v>
      </c>
      <c r="M3" s="7">
        <f>AVERAGE(B3:I3)</f>
        <v>3.054786352351352</v>
      </c>
      <c r="N3" s="23" t="s">
        <v>37</v>
      </c>
      <c r="O3" s="10"/>
      <c r="P3" s="12"/>
      <c r="Q3" s="23" t="s">
        <v>37</v>
      </c>
      <c r="R3" s="10"/>
      <c r="S3" s="12"/>
    </row>
    <row r="4" spans="1:19" ht="12.75">
      <c r="A4" s="5" t="s">
        <v>11</v>
      </c>
      <c r="B4" s="7">
        <v>0.019881146848179085</v>
      </c>
      <c r="C4" s="7">
        <v>0.038002050525729615</v>
      </c>
      <c r="D4" s="7">
        <v>0.026735031415087904</v>
      </c>
      <c r="E4" s="7">
        <v>0.022274511131734575</v>
      </c>
      <c r="F4" s="7">
        <v>0.018810798862605956</v>
      </c>
      <c r="G4" s="8">
        <v>0.42007359279277384</v>
      </c>
      <c r="H4" s="7">
        <v>0.029860788111888612</v>
      </c>
      <c r="I4" s="8">
        <v>0.023359601787503056</v>
      </c>
      <c r="K4" s="6"/>
      <c r="N4" s="11" t="s">
        <v>35</v>
      </c>
      <c r="O4" s="10" t="s">
        <v>41</v>
      </c>
      <c r="P4" s="12" t="s">
        <v>42</v>
      </c>
      <c r="Q4" s="11" t="s">
        <v>35</v>
      </c>
      <c r="R4" s="10" t="s">
        <v>41</v>
      </c>
      <c r="S4" s="12" t="s">
        <v>42</v>
      </c>
    </row>
    <row r="5" spans="1:19" ht="12.75">
      <c r="A5" s="5" t="s">
        <v>12</v>
      </c>
      <c r="B5" s="7">
        <v>3.041</v>
      </c>
      <c r="C5" s="7">
        <v>3.04</v>
      </c>
      <c r="D5" s="7">
        <v>3.05</v>
      </c>
      <c r="E5" s="7">
        <v>3.02</v>
      </c>
      <c r="F5" s="7">
        <v>3.04</v>
      </c>
      <c r="G5" s="8">
        <v>1.43</v>
      </c>
      <c r="H5" s="7">
        <v>3.04</v>
      </c>
      <c r="I5" s="8">
        <v>2.96</v>
      </c>
      <c r="K5" s="6"/>
      <c r="N5" s="11" t="s">
        <v>24</v>
      </c>
      <c r="O5" s="10" t="s">
        <v>45</v>
      </c>
      <c r="P5" s="12" t="s">
        <v>28</v>
      </c>
      <c r="Q5" s="16"/>
      <c r="R5" s="17"/>
      <c r="S5" s="18"/>
    </row>
    <row r="6" spans="1:19" ht="12.75">
      <c r="A6" s="5" t="s">
        <v>13</v>
      </c>
      <c r="B6" s="7">
        <v>3.133</v>
      </c>
      <c r="C6" s="7">
        <v>3.16</v>
      </c>
      <c r="D6" s="7">
        <v>3.14</v>
      </c>
      <c r="E6" s="7">
        <v>3.1</v>
      </c>
      <c r="F6" s="7">
        <v>3.11</v>
      </c>
      <c r="G6" s="8">
        <v>3.14</v>
      </c>
      <c r="H6" s="7">
        <v>3.14</v>
      </c>
      <c r="I6" s="8">
        <v>3.08</v>
      </c>
      <c r="K6" s="6"/>
      <c r="N6" s="23" t="s">
        <v>25</v>
      </c>
      <c r="O6" s="27" t="s">
        <v>46</v>
      </c>
      <c r="P6" s="28" t="s">
        <v>29</v>
      </c>
      <c r="Q6" s="16"/>
      <c r="R6" s="17"/>
      <c r="S6" s="18"/>
    </row>
    <row r="7" spans="11:19" ht="12.75">
      <c r="K7" s="6"/>
      <c r="N7" s="16"/>
      <c r="O7" s="17"/>
      <c r="P7" s="18"/>
      <c r="Q7" s="16"/>
      <c r="R7" s="17"/>
      <c r="S7" s="18"/>
    </row>
    <row r="8" spans="1:19" ht="12.75">
      <c r="A8" s="6" t="s">
        <v>15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6</v>
      </c>
      <c r="G8" s="6" t="s">
        <v>5</v>
      </c>
      <c r="H8" s="6" t="s">
        <v>8</v>
      </c>
      <c r="I8" s="6" t="s">
        <v>7</v>
      </c>
      <c r="K8" s="6"/>
      <c r="M8" s="9" t="s">
        <v>22</v>
      </c>
      <c r="N8" s="11" t="s">
        <v>34</v>
      </c>
      <c r="O8" s="10" t="s">
        <v>26</v>
      </c>
      <c r="P8" s="12" t="s">
        <v>27</v>
      </c>
      <c r="Q8" s="11" t="s">
        <v>34</v>
      </c>
      <c r="R8" s="10" t="s">
        <v>26</v>
      </c>
      <c r="S8" s="12" t="s">
        <v>27</v>
      </c>
    </row>
    <row r="9" spans="1:19" ht="12.75">
      <c r="A9" s="5" t="s">
        <v>10</v>
      </c>
      <c r="B9" s="7">
        <v>1.454122448979592</v>
      </c>
      <c r="C9" s="7">
        <v>1.4091999999999996</v>
      </c>
      <c r="D9" s="7">
        <v>1.4545</v>
      </c>
      <c r="E9" s="7">
        <v>1.42</v>
      </c>
      <c r="F9" s="7">
        <v>1.420204081632653</v>
      </c>
      <c r="G9" s="7">
        <v>1.4059183673469389</v>
      </c>
      <c r="H9" s="7">
        <v>1.424</v>
      </c>
      <c r="I9" s="7">
        <v>1.4265999999999996</v>
      </c>
      <c r="K9" s="6" t="s">
        <v>19</v>
      </c>
      <c r="M9" s="7">
        <f>AVERAGE(B9:I9)</f>
        <v>1.4268181122448977</v>
      </c>
      <c r="N9" s="23" t="s">
        <v>38</v>
      </c>
      <c r="O9" s="10"/>
      <c r="P9" s="12"/>
      <c r="Q9" s="23" t="s">
        <v>38</v>
      </c>
      <c r="R9" s="10"/>
      <c r="S9" s="12"/>
    </row>
    <row r="10" spans="1:19" ht="13.5" thickBot="1">
      <c r="A10" s="5" t="s">
        <v>11</v>
      </c>
      <c r="B10" s="7">
        <v>0.02331007708862109</v>
      </c>
      <c r="C10" s="7">
        <v>0.024976723858332103</v>
      </c>
      <c r="D10" s="7">
        <v>0.013387709633482932</v>
      </c>
      <c r="E10" s="7">
        <v>0.011428571428494669</v>
      </c>
      <c r="F10" s="7">
        <v>0.025697746003489834</v>
      </c>
      <c r="G10" s="7">
        <v>0.021106709769158467</v>
      </c>
      <c r="H10" s="7">
        <v>0.04929503017545976</v>
      </c>
      <c r="I10" s="7">
        <v>0.024041630560361918</v>
      </c>
      <c r="K10" s="6"/>
      <c r="N10" s="11" t="s">
        <v>36</v>
      </c>
      <c r="O10" s="10" t="s">
        <v>47</v>
      </c>
      <c r="P10" s="12" t="s">
        <v>50</v>
      </c>
      <c r="Q10" s="13" t="s">
        <v>40</v>
      </c>
      <c r="R10" s="14" t="s">
        <v>43</v>
      </c>
      <c r="S10" s="15" t="s">
        <v>44</v>
      </c>
    </row>
    <row r="11" spans="1:16" ht="12.75">
      <c r="A11" s="5" t="s">
        <v>12</v>
      </c>
      <c r="B11" s="7">
        <v>1.39</v>
      </c>
      <c r="C11" s="7">
        <v>1.37</v>
      </c>
      <c r="D11" s="7">
        <v>1.42</v>
      </c>
      <c r="E11" s="7">
        <v>1.38</v>
      </c>
      <c r="F11" s="7">
        <v>1.37</v>
      </c>
      <c r="G11" s="7">
        <v>1.37</v>
      </c>
      <c r="H11" s="7">
        <v>1.35</v>
      </c>
      <c r="I11" s="7">
        <v>1.38</v>
      </c>
      <c r="K11" s="6"/>
      <c r="N11" s="11" t="s">
        <v>30</v>
      </c>
      <c r="O11" s="10" t="s">
        <v>48</v>
      </c>
      <c r="P11" s="12" t="s">
        <v>32</v>
      </c>
    </row>
    <row r="12" spans="1:16" ht="13.5" thickBot="1">
      <c r="A12" s="5" t="s">
        <v>13</v>
      </c>
      <c r="B12" s="7">
        <v>1.496</v>
      </c>
      <c r="C12" s="7">
        <v>1.46</v>
      </c>
      <c r="D12" s="7">
        <v>1.47</v>
      </c>
      <c r="E12" s="7">
        <v>1.44</v>
      </c>
      <c r="F12" s="7">
        <v>1.46</v>
      </c>
      <c r="G12" s="7">
        <v>1.46</v>
      </c>
      <c r="H12" s="7">
        <v>1.47</v>
      </c>
      <c r="I12" s="7">
        <v>1.49</v>
      </c>
      <c r="K12" s="6"/>
      <c r="N12" s="24" t="s">
        <v>31</v>
      </c>
      <c r="O12" s="25" t="s">
        <v>49</v>
      </c>
      <c r="P12" s="26" t="s">
        <v>33</v>
      </c>
    </row>
    <row r="13" ht="12.75">
      <c r="K13" s="6"/>
    </row>
    <row r="14" ht="12.75">
      <c r="K14" s="6"/>
    </row>
    <row r="15" spans="1:11" ht="12.7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K15" s="6"/>
    </row>
    <row r="16" spans="1:13" ht="12.75">
      <c r="A16" s="6" t="s">
        <v>14</v>
      </c>
      <c r="B16" s="6" t="s">
        <v>1</v>
      </c>
      <c r="C16" s="6" t="s">
        <v>2</v>
      </c>
      <c r="D16" s="6" t="s">
        <v>3</v>
      </c>
      <c r="E16" s="6" t="s">
        <v>4</v>
      </c>
      <c r="F16" s="6" t="s">
        <v>6</v>
      </c>
      <c r="G16" s="6" t="s">
        <v>5</v>
      </c>
      <c r="H16" s="6" t="s">
        <v>8</v>
      </c>
      <c r="I16" s="6" t="s">
        <v>7</v>
      </c>
      <c r="K16" s="6" t="s">
        <v>20</v>
      </c>
      <c r="M16" s="9" t="s">
        <v>22</v>
      </c>
    </row>
    <row r="17" spans="1:14" ht="12.75">
      <c r="A17" s="5" t="s">
        <v>10</v>
      </c>
      <c r="B17" s="8">
        <v>9.48344</v>
      </c>
      <c r="C17" s="8">
        <v>9.120800000000001</v>
      </c>
      <c r="D17" s="8">
        <v>9.171199999999997</v>
      </c>
      <c r="E17" s="7">
        <v>9.266000000000002</v>
      </c>
      <c r="F17" s="8">
        <v>9.188461538461535</v>
      </c>
      <c r="G17" s="7">
        <v>9.2625</v>
      </c>
      <c r="H17" s="7">
        <v>9.236400000000001</v>
      </c>
      <c r="I17" s="7">
        <v>9.25</v>
      </c>
      <c r="K17" s="6"/>
      <c r="M17" s="7">
        <f>AVERAGE(B17:I17)</f>
        <v>9.247350192307692</v>
      </c>
      <c r="N17" s="7"/>
    </row>
    <row r="18" spans="1:11" ht="12.75">
      <c r="A18" s="5" t="s">
        <v>11</v>
      </c>
      <c r="B18" s="8">
        <v>0.15309966252950383</v>
      </c>
      <c r="C18" s="8">
        <v>0.0868868996646479</v>
      </c>
      <c r="D18" s="8">
        <v>0.06352952069725497</v>
      </c>
      <c r="E18" s="7">
        <v>0.060827625302667956</v>
      </c>
      <c r="F18" s="8">
        <v>0.05159010042209239</v>
      </c>
      <c r="G18" s="7">
        <v>0.15551457362163643</v>
      </c>
      <c r="H18" s="7">
        <v>0.038392707640064076</v>
      </c>
      <c r="I18" s="7">
        <v>0.07082843120299138</v>
      </c>
      <c r="K18" s="6"/>
    </row>
    <row r="19" spans="1:11" ht="12.75">
      <c r="A19" s="5" t="s">
        <v>12</v>
      </c>
      <c r="B19" s="8">
        <v>9.21</v>
      </c>
      <c r="C19" s="8">
        <v>8.98</v>
      </c>
      <c r="D19" s="8">
        <v>9.06</v>
      </c>
      <c r="E19" s="7">
        <v>9.06</v>
      </c>
      <c r="F19" s="8">
        <v>9.1</v>
      </c>
      <c r="G19" s="7">
        <v>9.2</v>
      </c>
      <c r="H19" s="7">
        <v>9.18</v>
      </c>
      <c r="I19" s="7">
        <v>9.13</v>
      </c>
      <c r="K19" s="6"/>
    </row>
    <row r="20" spans="1:11" ht="12.75">
      <c r="A20" s="5" t="s">
        <v>13</v>
      </c>
      <c r="B20" s="8">
        <v>9.683</v>
      </c>
      <c r="C20" s="8">
        <v>9.26</v>
      </c>
      <c r="D20" s="8">
        <v>9.3</v>
      </c>
      <c r="E20" s="7">
        <v>9.36</v>
      </c>
      <c r="F20" s="8">
        <v>9.3</v>
      </c>
      <c r="G20" s="7">
        <v>9.9</v>
      </c>
      <c r="H20" s="7">
        <v>9.3</v>
      </c>
      <c r="I20" s="7">
        <v>9.35</v>
      </c>
      <c r="K20" s="6"/>
    </row>
    <row r="21" ht="12.75">
      <c r="K21" s="6"/>
    </row>
    <row r="22" spans="1:13" ht="12.75">
      <c r="A22" s="6" t="s">
        <v>15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6</v>
      </c>
      <c r="G22" s="6" t="s">
        <v>5</v>
      </c>
      <c r="H22" s="6" t="s">
        <v>8</v>
      </c>
      <c r="I22" s="6" t="s">
        <v>7</v>
      </c>
      <c r="K22" s="6" t="s">
        <v>21</v>
      </c>
      <c r="M22" s="9" t="s">
        <v>22</v>
      </c>
    </row>
    <row r="23" spans="1:14" ht="12.75">
      <c r="A23" s="5" t="s">
        <v>10</v>
      </c>
      <c r="B23" s="8">
        <v>9.759979591836736</v>
      </c>
      <c r="C23" s="7">
        <v>10.007755102040818</v>
      </c>
      <c r="D23" s="8">
        <v>9.882727272727273</v>
      </c>
      <c r="E23" s="7">
        <v>9.993061224489793</v>
      </c>
      <c r="F23" s="8">
        <v>9.893877551020408</v>
      </c>
      <c r="G23" s="8">
        <v>9.920833333333329</v>
      </c>
      <c r="H23" s="8">
        <v>9.916</v>
      </c>
      <c r="I23" s="8">
        <v>10.081521739130432</v>
      </c>
      <c r="M23" s="7">
        <f>AVERAGE(B23:I23)</f>
        <v>9.93196947682235</v>
      </c>
      <c r="N23" s="7"/>
    </row>
    <row r="24" spans="1:9" ht="12.75">
      <c r="A24" s="5" t="s">
        <v>11</v>
      </c>
      <c r="B24" s="8">
        <v>0.0768636481579379</v>
      </c>
      <c r="C24" s="7">
        <v>0.06107595360564968</v>
      </c>
      <c r="D24" s="8">
        <v>0.10419935357474219</v>
      </c>
      <c r="E24" s="7">
        <v>0.0457440379381962</v>
      </c>
      <c r="F24" s="8">
        <v>0.1265045507505256</v>
      </c>
      <c r="G24" s="8">
        <v>0.08741764107865234</v>
      </c>
      <c r="H24" s="8">
        <v>0.1001498876684364</v>
      </c>
      <c r="I24" s="8">
        <v>0.05028661811471596</v>
      </c>
    </row>
    <row r="25" spans="1:9" ht="12.75">
      <c r="A25" s="5" t="s">
        <v>12</v>
      </c>
      <c r="B25" s="8">
        <v>9.607</v>
      </c>
      <c r="C25" s="7">
        <v>9.8</v>
      </c>
      <c r="D25" s="8">
        <v>9.7</v>
      </c>
      <c r="E25" s="7">
        <v>9.8</v>
      </c>
      <c r="F25" s="8">
        <v>9.5</v>
      </c>
      <c r="G25" s="8">
        <v>9.6</v>
      </c>
      <c r="H25" s="8">
        <v>9.8</v>
      </c>
      <c r="I25" s="8">
        <v>9.98</v>
      </c>
    </row>
    <row r="26" spans="1:9" ht="12.75">
      <c r="A26" s="5" t="s">
        <v>13</v>
      </c>
      <c r="B26" s="8">
        <v>9.909</v>
      </c>
      <c r="C26" s="7">
        <v>10.16</v>
      </c>
      <c r="D26" s="8">
        <v>10.38</v>
      </c>
      <c r="E26" s="7">
        <v>10.08</v>
      </c>
      <c r="F26" s="8">
        <v>10</v>
      </c>
      <c r="G26" s="8">
        <v>10</v>
      </c>
      <c r="H26" s="8">
        <v>10.02</v>
      </c>
      <c r="I26" s="8">
        <v>10.21</v>
      </c>
    </row>
  </sheetData>
  <mergeCells count="4">
    <mergeCell ref="A1:I1"/>
    <mergeCell ref="A15:I15"/>
    <mergeCell ref="N1:P1"/>
    <mergeCell ref="Q1:S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73">
      <selection activeCell="A79" sqref="A79:I89"/>
    </sheetView>
  </sheetViews>
  <sheetFormatPr defaultColWidth="9.140625" defaultRowHeight="12.75"/>
  <sheetData>
    <row r="1" spans="1:13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5</v>
      </c>
      <c r="H1" s="3" t="s">
        <v>8</v>
      </c>
      <c r="L1" s="3"/>
      <c r="M1" s="3" t="s">
        <v>7</v>
      </c>
    </row>
    <row r="2" spans="1:12" ht="12.75">
      <c r="A2">
        <v>0</v>
      </c>
      <c r="B2">
        <v>3.05</v>
      </c>
      <c r="C2" s="2">
        <v>3.14</v>
      </c>
      <c r="D2" s="2">
        <v>3.09</v>
      </c>
      <c r="E2">
        <v>3.09</v>
      </c>
      <c r="F2">
        <v>3.09</v>
      </c>
      <c r="G2">
        <v>1.58</v>
      </c>
      <c r="H2">
        <v>3.07</v>
      </c>
      <c r="L2">
        <v>4</v>
      </c>
    </row>
    <row r="3" spans="1:12" ht="12.75">
      <c r="A3">
        <f aca="true" t="shared" si="0" ref="A3:A27">A2+4</f>
        <v>4</v>
      </c>
      <c r="B3">
        <v>3.068</v>
      </c>
      <c r="C3" s="2">
        <v>3.14</v>
      </c>
      <c r="D3" s="2">
        <v>3.13</v>
      </c>
      <c r="E3">
        <v>3.04</v>
      </c>
      <c r="F3">
        <v>3.08</v>
      </c>
      <c r="G3">
        <v>3.05</v>
      </c>
      <c r="H3">
        <v>3.09</v>
      </c>
      <c r="L3">
        <v>8</v>
      </c>
    </row>
    <row r="4" spans="1:13" ht="12.75">
      <c r="A4">
        <f t="shared" si="0"/>
        <v>8</v>
      </c>
      <c r="B4">
        <v>3.073</v>
      </c>
      <c r="C4" s="2">
        <v>3.1</v>
      </c>
      <c r="D4" s="2">
        <v>3.12</v>
      </c>
      <c r="E4">
        <v>3.1</v>
      </c>
      <c r="F4">
        <v>3.06</v>
      </c>
      <c r="G4">
        <v>3.1</v>
      </c>
      <c r="H4">
        <v>3.05</v>
      </c>
      <c r="L4">
        <v>12</v>
      </c>
      <c r="M4">
        <v>3</v>
      </c>
    </row>
    <row r="5" spans="1:12" ht="12.75">
      <c r="A5">
        <f t="shared" si="0"/>
        <v>12</v>
      </c>
      <c r="B5">
        <v>3.086</v>
      </c>
      <c r="C5" s="2"/>
      <c r="D5" s="2">
        <v>3.13</v>
      </c>
      <c r="E5">
        <v>3.04</v>
      </c>
      <c r="F5">
        <v>3.1</v>
      </c>
      <c r="G5">
        <v>3.07</v>
      </c>
      <c r="H5">
        <v>3.05</v>
      </c>
      <c r="L5">
        <v>16</v>
      </c>
    </row>
    <row r="6" spans="1:13" ht="12.75">
      <c r="A6">
        <f t="shared" si="0"/>
        <v>16</v>
      </c>
      <c r="B6">
        <v>3.07</v>
      </c>
      <c r="C6" s="2">
        <v>3.16</v>
      </c>
      <c r="D6" s="2">
        <v>3.13</v>
      </c>
      <c r="E6">
        <v>3.04</v>
      </c>
      <c r="F6">
        <v>3.09</v>
      </c>
      <c r="G6">
        <v>3.1</v>
      </c>
      <c r="H6">
        <v>3.13</v>
      </c>
      <c r="L6">
        <v>20</v>
      </c>
      <c r="M6">
        <v>3.08</v>
      </c>
    </row>
    <row r="7" spans="1:13" ht="12.75">
      <c r="A7">
        <f t="shared" si="0"/>
        <v>20</v>
      </c>
      <c r="B7">
        <v>3.051</v>
      </c>
      <c r="C7" s="2">
        <v>3.12</v>
      </c>
      <c r="D7" s="2">
        <v>3.14</v>
      </c>
      <c r="E7">
        <v>3.04</v>
      </c>
      <c r="F7">
        <v>3.08</v>
      </c>
      <c r="G7">
        <v>3.06</v>
      </c>
      <c r="H7">
        <v>3.13</v>
      </c>
      <c r="L7">
        <v>24</v>
      </c>
      <c r="M7">
        <v>3.04</v>
      </c>
    </row>
    <row r="8" spans="1:13" ht="12.75">
      <c r="A8">
        <f t="shared" si="0"/>
        <v>24</v>
      </c>
      <c r="B8">
        <v>3.063</v>
      </c>
      <c r="C8" s="2">
        <v>3.06</v>
      </c>
      <c r="D8" s="2"/>
      <c r="E8">
        <v>3.06</v>
      </c>
      <c r="F8">
        <v>3.07</v>
      </c>
      <c r="G8">
        <v>3.08</v>
      </c>
      <c r="H8">
        <v>3.09</v>
      </c>
      <c r="L8">
        <v>28</v>
      </c>
      <c r="M8">
        <v>3.03</v>
      </c>
    </row>
    <row r="9" spans="1:13" ht="12.75">
      <c r="A9">
        <f t="shared" si="0"/>
        <v>28</v>
      </c>
      <c r="B9">
        <v>3.055</v>
      </c>
      <c r="C9" s="2">
        <v>3.04</v>
      </c>
      <c r="D9" s="2"/>
      <c r="E9">
        <v>3.04</v>
      </c>
      <c r="F9">
        <v>3.05</v>
      </c>
      <c r="G9">
        <v>3.06</v>
      </c>
      <c r="H9">
        <v>3.09</v>
      </c>
      <c r="L9">
        <v>32</v>
      </c>
      <c r="M9">
        <v>3.04</v>
      </c>
    </row>
    <row r="10" spans="1:13" ht="12.75">
      <c r="A10">
        <f t="shared" si="0"/>
        <v>32</v>
      </c>
      <c r="B10">
        <v>3.047</v>
      </c>
      <c r="C10" s="2"/>
      <c r="D10" s="2"/>
      <c r="E10">
        <v>3.04</v>
      </c>
      <c r="F10">
        <v>3.07</v>
      </c>
      <c r="G10">
        <v>3.04</v>
      </c>
      <c r="H10">
        <v>3.1</v>
      </c>
      <c r="L10">
        <v>36</v>
      </c>
      <c r="M10">
        <v>3.02</v>
      </c>
    </row>
    <row r="11" spans="1:13" ht="12.75">
      <c r="A11">
        <f t="shared" si="0"/>
        <v>36</v>
      </c>
      <c r="B11">
        <v>3.088</v>
      </c>
      <c r="C11" s="2">
        <v>3.04</v>
      </c>
      <c r="D11" s="2">
        <v>3.08</v>
      </c>
      <c r="E11">
        <v>3.04</v>
      </c>
      <c r="F11">
        <v>3.11</v>
      </c>
      <c r="G11">
        <v>3.1</v>
      </c>
      <c r="H11">
        <v>3.08</v>
      </c>
      <c r="L11">
        <v>40</v>
      </c>
      <c r="M11">
        <v>3.02</v>
      </c>
    </row>
    <row r="12" spans="1:13" ht="12.75">
      <c r="A12">
        <f t="shared" si="0"/>
        <v>40</v>
      </c>
      <c r="B12">
        <v>3.045</v>
      </c>
      <c r="C12" s="2">
        <v>3.08</v>
      </c>
      <c r="D12" s="2">
        <v>3.05</v>
      </c>
      <c r="E12">
        <v>3.04</v>
      </c>
      <c r="F12">
        <v>3.07</v>
      </c>
      <c r="G12">
        <v>3.06</v>
      </c>
      <c r="H12">
        <v>3.1</v>
      </c>
      <c r="L12">
        <v>44</v>
      </c>
      <c r="M12">
        <v>3</v>
      </c>
    </row>
    <row r="13" spans="1:13" ht="12.75">
      <c r="A13">
        <f t="shared" si="0"/>
        <v>44</v>
      </c>
      <c r="B13">
        <v>3.042</v>
      </c>
      <c r="C13" s="2">
        <v>3.06</v>
      </c>
      <c r="D13" s="2">
        <v>3.11</v>
      </c>
      <c r="E13">
        <v>3.04</v>
      </c>
      <c r="F13">
        <v>3.08</v>
      </c>
      <c r="G13">
        <v>3.05</v>
      </c>
      <c r="H13">
        <v>3.1</v>
      </c>
      <c r="L13">
        <v>48</v>
      </c>
      <c r="M13">
        <v>3.01</v>
      </c>
    </row>
    <row r="14" spans="1:13" ht="12.75">
      <c r="A14">
        <f t="shared" si="0"/>
        <v>48</v>
      </c>
      <c r="B14">
        <v>3.047</v>
      </c>
      <c r="C14" s="2"/>
      <c r="D14" s="2">
        <v>3.07</v>
      </c>
      <c r="E14">
        <v>3.08</v>
      </c>
      <c r="F14">
        <v>3.05</v>
      </c>
      <c r="G14">
        <v>3.06</v>
      </c>
      <c r="H14">
        <v>3.1</v>
      </c>
      <c r="L14">
        <v>52</v>
      </c>
      <c r="M14">
        <v>3.01</v>
      </c>
    </row>
    <row r="15" spans="1:13" ht="12.75">
      <c r="A15">
        <f t="shared" si="0"/>
        <v>52</v>
      </c>
      <c r="B15">
        <v>3.054</v>
      </c>
      <c r="C15" s="2">
        <v>3.12</v>
      </c>
      <c r="D15" s="2">
        <v>3.1</v>
      </c>
      <c r="E15">
        <v>3.06</v>
      </c>
      <c r="F15">
        <v>3.04</v>
      </c>
      <c r="G15">
        <v>3.05</v>
      </c>
      <c r="H15">
        <v>3.12</v>
      </c>
      <c r="L15">
        <v>56</v>
      </c>
      <c r="M15">
        <v>3</v>
      </c>
    </row>
    <row r="16" spans="1:13" ht="12.75">
      <c r="A16">
        <f t="shared" si="0"/>
        <v>56</v>
      </c>
      <c r="B16">
        <v>3.056</v>
      </c>
      <c r="C16" s="2">
        <v>3.1</v>
      </c>
      <c r="D16" s="2">
        <v>3.09</v>
      </c>
      <c r="E16">
        <v>3.06</v>
      </c>
      <c r="F16">
        <v>3.05</v>
      </c>
      <c r="G16">
        <v>3.08</v>
      </c>
      <c r="H16">
        <v>3.09</v>
      </c>
      <c r="L16">
        <v>60</v>
      </c>
      <c r="M16">
        <v>3</v>
      </c>
    </row>
    <row r="17" spans="1:13" ht="12.75">
      <c r="A17">
        <f t="shared" si="0"/>
        <v>60</v>
      </c>
      <c r="B17">
        <v>3.053</v>
      </c>
      <c r="C17" s="2">
        <v>3.06</v>
      </c>
      <c r="D17" s="2">
        <v>3.14</v>
      </c>
      <c r="E17">
        <v>3.08</v>
      </c>
      <c r="F17">
        <v>3.07</v>
      </c>
      <c r="G17">
        <v>3.06</v>
      </c>
      <c r="H17">
        <v>3.09</v>
      </c>
      <c r="L17">
        <v>64</v>
      </c>
      <c r="M17">
        <v>3</v>
      </c>
    </row>
    <row r="18" spans="1:13" ht="12.75">
      <c r="A18">
        <f t="shared" si="0"/>
        <v>64</v>
      </c>
      <c r="B18">
        <v>3.045</v>
      </c>
      <c r="C18" s="2">
        <v>3.08</v>
      </c>
      <c r="D18" s="2">
        <v>3.14</v>
      </c>
      <c r="E18">
        <v>3.06</v>
      </c>
      <c r="F18">
        <v>3.05</v>
      </c>
      <c r="G18">
        <v>3.08</v>
      </c>
      <c r="H18">
        <v>3.09</v>
      </c>
      <c r="L18">
        <v>68</v>
      </c>
      <c r="M18">
        <v>3.01</v>
      </c>
    </row>
    <row r="19" spans="1:13" ht="12.75">
      <c r="A19">
        <f t="shared" si="0"/>
        <v>68</v>
      </c>
      <c r="B19">
        <v>3.075</v>
      </c>
      <c r="C19" s="2">
        <v>3.04</v>
      </c>
      <c r="D19" s="2">
        <v>3.13</v>
      </c>
      <c r="E19">
        <v>3.08</v>
      </c>
      <c r="F19">
        <v>3.07</v>
      </c>
      <c r="G19">
        <v>3.05</v>
      </c>
      <c r="H19">
        <v>3.13</v>
      </c>
      <c r="L19">
        <v>72</v>
      </c>
      <c r="M19">
        <v>3.02</v>
      </c>
    </row>
    <row r="20" spans="1:13" ht="12.75">
      <c r="A20">
        <f t="shared" si="0"/>
        <v>72</v>
      </c>
      <c r="B20">
        <v>3.061</v>
      </c>
      <c r="C20" s="2">
        <v>3.04</v>
      </c>
      <c r="D20" s="2">
        <v>3.09</v>
      </c>
      <c r="E20">
        <v>3.08</v>
      </c>
      <c r="F20">
        <v>3.04</v>
      </c>
      <c r="G20">
        <v>3.1</v>
      </c>
      <c r="H20">
        <v>3.14</v>
      </c>
      <c r="L20">
        <v>76</v>
      </c>
      <c r="M20">
        <v>3.01</v>
      </c>
    </row>
    <row r="21" spans="1:13" ht="12.75">
      <c r="A21">
        <f t="shared" si="0"/>
        <v>76</v>
      </c>
      <c r="B21">
        <v>3.133</v>
      </c>
      <c r="C21" s="2">
        <v>3.04</v>
      </c>
      <c r="D21" s="2">
        <v>3.09</v>
      </c>
      <c r="E21">
        <v>3.08</v>
      </c>
      <c r="F21">
        <v>3.07</v>
      </c>
      <c r="G21">
        <v>3.14</v>
      </c>
      <c r="H21">
        <v>3.13</v>
      </c>
      <c r="L21">
        <v>80</v>
      </c>
      <c r="M21">
        <v>3.02</v>
      </c>
    </row>
    <row r="22" spans="1:13" ht="12.75">
      <c r="A22">
        <f t="shared" si="0"/>
        <v>80</v>
      </c>
      <c r="B22">
        <v>3.06</v>
      </c>
      <c r="C22" s="2">
        <v>3.04</v>
      </c>
      <c r="D22" s="2"/>
      <c r="E22">
        <v>3.08</v>
      </c>
      <c r="F22">
        <v>3.05</v>
      </c>
      <c r="G22">
        <v>3.08</v>
      </c>
      <c r="H22">
        <v>3.13</v>
      </c>
      <c r="L22">
        <v>84</v>
      </c>
      <c r="M22">
        <v>3</v>
      </c>
    </row>
    <row r="23" spans="1:13" ht="12.75">
      <c r="A23">
        <f t="shared" si="0"/>
        <v>84</v>
      </c>
      <c r="B23">
        <v>3.052</v>
      </c>
      <c r="C23" s="2">
        <v>3.06</v>
      </c>
      <c r="D23" s="2">
        <v>3.11</v>
      </c>
      <c r="E23">
        <v>3.06</v>
      </c>
      <c r="F23">
        <v>3.06</v>
      </c>
      <c r="G23">
        <v>3.1</v>
      </c>
      <c r="H23">
        <v>3.14</v>
      </c>
      <c r="L23">
        <v>88</v>
      </c>
      <c r="M23">
        <v>3</v>
      </c>
    </row>
    <row r="24" spans="1:13" ht="12.75">
      <c r="A24">
        <f t="shared" si="0"/>
        <v>88</v>
      </c>
      <c r="B24">
        <v>3.048</v>
      </c>
      <c r="C24" s="2">
        <v>3.08</v>
      </c>
      <c r="D24" s="2">
        <v>3.09</v>
      </c>
      <c r="E24">
        <v>3.08</v>
      </c>
      <c r="F24">
        <v>3.05</v>
      </c>
      <c r="G24">
        <v>3.12</v>
      </c>
      <c r="H24">
        <v>3.12</v>
      </c>
      <c r="L24">
        <v>92</v>
      </c>
      <c r="M24">
        <v>2.96</v>
      </c>
    </row>
    <row r="25" spans="1:13" ht="12.75">
      <c r="A25">
        <f t="shared" si="0"/>
        <v>92</v>
      </c>
      <c r="B25">
        <v>3.041</v>
      </c>
      <c r="C25" s="2">
        <v>3.08</v>
      </c>
      <c r="D25" s="2">
        <v>3.08</v>
      </c>
      <c r="E25">
        <v>3.1</v>
      </c>
      <c r="F25">
        <v>3.06</v>
      </c>
      <c r="G25">
        <v>3.07</v>
      </c>
      <c r="H25">
        <v>3.04</v>
      </c>
      <c r="L25">
        <v>96</v>
      </c>
      <c r="M25">
        <v>2.99</v>
      </c>
    </row>
    <row r="26" spans="1:13" ht="12.75">
      <c r="A26">
        <f t="shared" si="0"/>
        <v>96</v>
      </c>
      <c r="B26">
        <v>3.074</v>
      </c>
      <c r="C26" s="2">
        <v>3.04</v>
      </c>
      <c r="D26" s="2">
        <v>3.07</v>
      </c>
      <c r="E26">
        <v>3.08</v>
      </c>
      <c r="F26">
        <v>3.04</v>
      </c>
      <c r="G26">
        <v>3.05</v>
      </c>
      <c r="H26">
        <v>3.05</v>
      </c>
      <c r="L26">
        <v>100</v>
      </c>
      <c r="M26">
        <v>2.99</v>
      </c>
    </row>
    <row r="27" spans="1:13" ht="12.75">
      <c r="A27">
        <f t="shared" si="0"/>
        <v>100</v>
      </c>
      <c r="B27">
        <v>1.41</v>
      </c>
      <c r="C27" s="2">
        <v>1.43</v>
      </c>
      <c r="D27" s="2"/>
      <c r="E27">
        <v>3.02</v>
      </c>
      <c r="F27">
        <v>3.05</v>
      </c>
      <c r="G27">
        <v>3.05</v>
      </c>
      <c r="H27">
        <v>1.47</v>
      </c>
      <c r="L27">
        <v>103.8</v>
      </c>
      <c r="M27">
        <v>1.45</v>
      </c>
    </row>
    <row r="28" spans="1:13" ht="12.75">
      <c r="A28">
        <f aca="true" t="shared" si="1" ref="A28:A76">A27+4</f>
        <v>104</v>
      </c>
      <c r="B28">
        <v>1.39</v>
      </c>
      <c r="C28" s="2">
        <v>1.42</v>
      </c>
      <c r="D28" s="2"/>
      <c r="E28">
        <v>1.44</v>
      </c>
      <c r="F28">
        <v>1.37</v>
      </c>
      <c r="G28">
        <v>1.43</v>
      </c>
      <c r="H28">
        <v>1.44</v>
      </c>
      <c r="L28">
        <v>107.8</v>
      </c>
      <c r="M28">
        <v>1.45</v>
      </c>
    </row>
    <row r="29" spans="1:13" ht="12.75">
      <c r="A29">
        <f t="shared" si="1"/>
        <v>108</v>
      </c>
      <c r="B29">
        <v>1.456</v>
      </c>
      <c r="C29" s="2">
        <v>1.37</v>
      </c>
      <c r="D29" s="2"/>
      <c r="E29">
        <v>1.44</v>
      </c>
      <c r="F29">
        <v>1.37</v>
      </c>
      <c r="G29">
        <v>1.44</v>
      </c>
      <c r="H29">
        <v>1.35</v>
      </c>
      <c r="L29">
        <v>111.8</v>
      </c>
      <c r="M29">
        <v>1.46</v>
      </c>
    </row>
    <row r="30" spans="1:13" ht="12.75">
      <c r="A30">
        <f t="shared" si="1"/>
        <v>112</v>
      </c>
      <c r="B30">
        <v>1.479</v>
      </c>
      <c r="C30" s="2">
        <v>1.39</v>
      </c>
      <c r="D30" s="2"/>
      <c r="E30">
        <v>1.42</v>
      </c>
      <c r="F30">
        <v>1.38</v>
      </c>
      <c r="G30">
        <v>1.46</v>
      </c>
      <c r="H30">
        <v>1.4</v>
      </c>
      <c r="L30">
        <v>115.8</v>
      </c>
      <c r="M30">
        <v>1.43</v>
      </c>
    </row>
    <row r="31" spans="1:13" ht="12.75">
      <c r="A31">
        <f t="shared" si="1"/>
        <v>116</v>
      </c>
      <c r="B31">
        <v>1.479</v>
      </c>
      <c r="C31" s="2">
        <v>1.4</v>
      </c>
      <c r="D31" s="2"/>
      <c r="E31">
        <v>1.42</v>
      </c>
      <c r="F31">
        <v>1.37</v>
      </c>
      <c r="G31">
        <v>1.39</v>
      </c>
      <c r="H31">
        <v>1.46</v>
      </c>
      <c r="L31">
        <v>119.8</v>
      </c>
      <c r="M31">
        <v>1.44</v>
      </c>
    </row>
    <row r="32" spans="1:13" ht="12.75">
      <c r="A32">
        <f t="shared" si="1"/>
        <v>120</v>
      </c>
      <c r="B32">
        <v>1.48</v>
      </c>
      <c r="C32" s="2">
        <v>1.38</v>
      </c>
      <c r="D32" s="2"/>
      <c r="E32">
        <v>1.42</v>
      </c>
      <c r="F32">
        <v>1.37</v>
      </c>
      <c r="G32">
        <v>1.39</v>
      </c>
      <c r="L32">
        <v>123.8</v>
      </c>
      <c r="M32">
        <v>1.42</v>
      </c>
    </row>
    <row r="33" spans="1:13" ht="12.75">
      <c r="A33">
        <f t="shared" si="1"/>
        <v>124</v>
      </c>
      <c r="B33">
        <v>1.439</v>
      </c>
      <c r="C33" s="2">
        <v>1.38</v>
      </c>
      <c r="D33" s="2"/>
      <c r="E33">
        <v>1.38</v>
      </c>
      <c r="F33">
        <v>1.44</v>
      </c>
      <c r="G33">
        <v>1.39</v>
      </c>
      <c r="L33">
        <v>127.8</v>
      </c>
      <c r="M33">
        <v>1.39</v>
      </c>
    </row>
    <row r="34" spans="1:13" ht="12.75">
      <c r="A34">
        <f t="shared" si="1"/>
        <v>128</v>
      </c>
      <c r="B34">
        <v>1.469</v>
      </c>
      <c r="C34" s="2">
        <v>1.38</v>
      </c>
      <c r="D34" s="2"/>
      <c r="E34">
        <v>1.42</v>
      </c>
      <c r="F34">
        <v>1.45</v>
      </c>
      <c r="G34">
        <v>1.4</v>
      </c>
      <c r="L34">
        <v>131.8</v>
      </c>
      <c r="M34">
        <v>1.4</v>
      </c>
    </row>
    <row r="35" spans="1:13" ht="12.75">
      <c r="A35">
        <f t="shared" si="1"/>
        <v>132</v>
      </c>
      <c r="B35">
        <v>1.463</v>
      </c>
      <c r="C35" s="2">
        <v>1.39</v>
      </c>
      <c r="D35" s="2"/>
      <c r="E35">
        <v>1.42</v>
      </c>
      <c r="F35">
        <v>1.46</v>
      </c>
      <c r="G35">
        <v>1.39</v>
      </c>
      <c r="L35">
        <v>135.8</v>
      </c>
      <c r="M35">
        <v>1.39</v>
      </c>
    </row>
    <row r="36" spans="1:13" ht="12.75">
      <c r="A36">
        <f t="shared" si="1"/>
        <v>136</v>
      </c>
      <c r="B36">
        <v>1.477</v>
      </c>
      <c r="C36" s="2">
        <v>1.39</v>
      </c>
      <c r="D36" s="2"/>
      <c r="E36">
        <v>1.44</v>
      </c>
      <c r="F36">
        <v>1.45</v>
      </c>
      <c r="G36">
        <v>1.4</v>
      </c>
      <c r="L36">
        <v>139.8</v>
      </c>
      <c r="M36">
        <v>1.39</v>
      </c>
    </row>
    <row r="37" spans="1:13" ht="12.75">
      <c r="A37">
        <f t="shared" si="1"/>
        <v>140</v>
      </c>
      <c r="B37">
        <v>1.47</v>
      </c>
      <c r="C37" s="2">
        <v>1.39</v>
      </c>
      <c r="D37" s="2">
        <v>1.45</v>
      </c>
      <c r="E37">
        <v>1.42</v>
      </c>
      <c r="F37">
        <v>1.41</v>
      </c>
      <c r="G37">
        <v>1.4</v>
      </c>
      <c r="L37">
        <v>143.8</v>
      </c>
      <c r="M37">
        <v>1.49</v>
      </c>
    </row>
    <row r="38" spans="1:13" ht="12.75">
      <c r="A38">
        <f t="shared" si="1"/>
        <v>144</v>
      </c>
      <c r="B38">
        <v>1.477</v>
      </c>
      <c r="C38" s="2">
        <v>1.38</v>
      </c>
      <c r="D38" s="2">
        <v>1.42</v>
      </c>
      <c r="E38">
        <v>1.42</v>
      </c>
      <c r="F38">
        <v>1.45</v>
      </c>
      <c r="G38">
        <v>1.4</v>
      </c>
      <c r="L38">
        <v>147.8</v>
      </c>
      <c r="M38">
        <v>1.46</v>
      </c>
    </row>
    <row r="39" spans="1:13" ht="12.75">
      <c r="A39">
        <f t="shared" si="1"/>
        <v>148</v>
      </c>
      <c r="B39">
        <v>1.462</v>
      </c>
      <c r="C39" s="2">
        <v>1.39</v>
      </c>
      <c r="D39" s="2">
        <v>1.44</v>
      </c>
      <c r="E39">
        <v>1.4</v>
      </c>
      <c r="F39">
        <v>1.43</v>
      </c>
      <c r="G39">
        <v>1.38</v>
      </c>
      <c r="L39">
        <v>151.8</v>
      </c>
      <c r="M39">
        <v>1.44</v>
      </c>
    </row>
    <row r="40" spans="1:13" ht="12.75">
      <c r="A40">
        <f t="shared" si="1"/>
        <v>152</v>
      </c>
      <c r="B40">
        <v>1.467</v>
      </c>
      <c r="C40" s="2">
        <v>1.4</v>
      </c>
      <c r="D40" s="2">
        <v>1.44</v>
      </c>
      <c r="E40">
        <v>1.4</v>
      </c>
      <c r="F40">
        <v>1.42</v>
      </c>
      <c r="G40">
        <v>1.4</v>
      </c>
      <c r="L40">
        <v>155.8</v>
      </c>
      <c r="M40">
        <v>1.45</v>
      </c>
    </row>
    <row r="41" spans="1:13" ht="12.75">
      <c r="A41">
        <f t="shared" si="1"/>
        <v>156</v>
      </c>
      <c r="B41">
        <v>1.465</v>
      </c>
      <c r="C41" s="2">
        <v>1.42</v>
      </c>
      <c r="D41" s="2">
        <v>1.44</v>
      </c>
      <c r="E41">
        <v>1.44</v>
      </c>
      <c r="F41">
        <v>1.4</v>
      </c>
      <c r="G41">
        <v>1.41</v>
      </c>
      <c r="L41">
        <v>159.8</v>
      </c>
      <c r="M41">
        <v>1.47</v>
      </c>
    </row>
    <row r="42" spans="1:13" ht="12.75">
      <c r="A42">
        <f t="shared" si="1"/>
        <v>160</v>
      </c>
      <c r="B42">
        <v>1.428</v>
      </c>
      <c r="C42" s="2">
        <v>1.41</v>
      </c>
      <c r="D42" s="2">
        <v>1.44</v>
      </c>
      <c r="E42">
        <v>1.44</v>
      </c>
      <c r="F42">
        <v>1.42</v>
      </c>
      <c r="G42">
        <v>1.4</v>
      </c>
      <c r="L42">
        <v>163.8</v>
      </c>
      <c r="M42">
        <v>1.45</v>
      </c>
    </row>
    <row r="43" spans="1:13" ht="12.75">
      <c r="A43">
        <f t="shared" si="1"/>
        <v>164</v>
      </c>
      <c r="B43">
        <v>1.453</v>
      </c>
      <c r="C43" s="2">
        <v>1.41</v>
      </c>
      <c r="D43" s="2">
        <v>1.42</v>
      </c>
      <c r="E43">
        <v>1.44</v>
      </c>
      <c r="F43">
        <v>1.42</v>
      </c>
      <c r="G43">
        <v>1.38</v>
      </c>
      <c r="L43">
        <v>167.8</v>
      </c>
      <c r="M43">
        <v>1.45</v>
      </c>
    </row>
    <row r="44" spans="1:13" ht="12.75">
      <c r="A44">
        <f t="shared" si="1"/>
        <v>168</v>
      </c>
      <c r="B44">
        <v>1.468</v>
      </c>
      <c r="C44" s="2">
        <v>1.4</v>
      </c>
      <c r="D44" s="2">
        <v>1.43</v>
      </c>
      <c r="E44">
        <v>1.44</v>
      </c>
      <c r="F44">
        <v>1.43</v>
      </c>
      <c r="G44">
        <v>1.43</v>
      </c>
      <c r="L44">
        <v>171.8</v>
      </c>
      <c r="M44">
        <v>1.45</v>
      </c>
    </row>
    <row r="45" spans="1:13" ht="12.75">
      <c r="A45">
        <f t="shared" si="1"/>
        <v>172</v>
      </c>
      <c r="B45">
        <v>1.471</v>
      </c>
      <c r="C45" s="2">
        <v>1.45</v>
      </c>
      <c r="D45" s="2">
        <v>1.45</v>
      </c>
      <c r="E45">
        <v>1.42</v>
      </c>
      <c r="F45">
        <v>1.43</v>
      </c>
      <c r="G45">
        <v>1.42</v>
      </c>
      <c r="L45">
        <v>175.8</v>
      </c>
      <c r="M45">
        <v>1.46</v>
      </c>
    </row>
    <row r="46" spans="1:13" ht="12.75">
      <c r="A46">
        <f t="shared" si="1"/>
        <v>176</v>
      </c>
      <c r="B46">
        <v>1.452</v>
      </c>
      <c r="C46" s="2">
        <v>1.41</v>
      </c>
      <c r="D46" s="2">
        <v>1.44</v>
      </c>
      <c r="E46">
        <v>1.4</v>
      </c>
      <c r="F46">
        <v>1.43</v>
      </c>
      <c r="G46">
        <v>1.41</v>
      </c>
      <c r="L46">
        <v>179.8</v>
      </c>
      <c r="M46">
        <v>1.47</v>
      </c>
    </row>
    <row r="47" spans="1:13" ht="12.75">
      <c r="A47">
        <f t="shared" si="1"/>
        <v>180</v>
      </c>
      <c r="B47">
        <v>1.451</v>
      </c>
      <c r="C47" s="2">
        <v>1.42</v>
      </c>
      <c r="D47" s="2">
        <v>1.46</v>
      </c>
      <c r="E47">
        <v>1.42</v>
      </c>
      <c r="F47">
        <v>1.43</v>
      </c>
      <c r="G47">
        <v>1.44</v>
      </c>
      <c r="L47">
        <v>183.8</v>
      </c>
      <c r="M47">
        <v>1.43</v>
      </c>
    </row>
    <row r="48" spans="1:13" ht="12.75">
      <c r="A48">
        <f t="shared" si="1"/>
        <v>184</v>
      </c>
      <c r="B48">
        <v>1.427</v>
      </c>
      <c r="C48" s="2">
        <v>1.4</v>
      </c>
      <c r="D48" s="2">
        <v>1.45</v>
      </c>
      <c r="E48">
        <v>1.42</v>
      </c>
      <c r="F48">
        <v>1.41</v>
      </c>
      <c r="G48">
        <v>1.43</v>
      </c>
      <c r="L48">
        <v>187.8</v>
      </c>
      <c r="M48">
        <v>1.42</v>
      </c>
    </row>
    <row r="49" spans="1:13" ht="12.75">
      <c r="A49">
        <f t="shared" si="1"/>
        <v>188</v>
      </c>
      <c r="B49">
        <v>1.452</v>
      </c>
      <c r="C49" s="2">
        <v>1.42</v>
      </c>
      <c r="D49" s="2">
        <v>1.45</v>
      </c>
      <c r="E49">
        <v>1.42</v>
      </c>
      <c r="F49">
        <v>1.42</v>
      </c>
      <c r="G49">
        <v>1.4</v>
      </c>
      <c r="L49">
        <v>191.8</v>
      </c>
      <c r="M49">
        <v>1.43</v>
      </c>
    </row>
    <row r="50" spans="1:13" ht="12.75">
      <c r="A50">
        <f t="shared" si="1"/>
        <v>192</v>
      </c>
      <c r="B50">
        <v>1.468</v>
      </c>
      <c r="C50" s="2">
        <v>1.44</v>
      </c>
      <c r="D50" s="2">
        <v>1.44</v>
      </c>
      <c r="E50">
        <v>1.42</v>
      </c>
      <c r="F50">
        <v>1.44</v>
      </c>
      <c r="G50">
        <v>1.38</v>
      </c>
      <c r="L50">
        <v>195.8</v>
      </c>
      <c r="M50">
        <v>1.42</v>
      </c>
    </row>
    <row r="51" spans="1:13" ht="12.75">
      <c r="A51">
        <f t="shared" si="1"/>
        <v>196</v>
      </c>
      <c r="B51">
        <v>1.468</v>
      </c>
      <c r="C51" s="2">
        <v>1.44</v>
      </c>
      <c r="D51" s="2">
        <v>1.46</v>
      </c>
      <c r="E51">
        <v>1.42</v>
      </c>
      <c r="F51">
        <v>1.46</v>
      </c>
      <c r="G51">
        <v>1.39</v>
      </c>
      <c r="L51">
        <v>199.8</v>
      </c>
      <c r="M51">
        <v>1.42</v>
      </c>
    </row>
    <row r="52" spans="1:13" ht="12.75">
      <c r="A52">
        <f t="shared" si="1"/>
        <v>200</v>
      </c>
      <c r="B52">
        <v>1.467</v>
      </c>
      <c r="C52" s="2">
        <v>1.43</v>
      </c>
      <c r="D52" s="2">
        <v>1.46</v>
      </c>
      <c r="E52">
        <v>1.42</v>
      </c>
      <c r="F52">
        <v>1.45</v>
      </c>
      <c r="G52">
        <v>1.42</v>
      </c>
      <c r="L52">
        <v>203.8</v>
      </c>
      <c r="M52">
        <v>1.44</v>
      </c>
    </row>
    <row r="53" spans="1:13" ht="12.75">
      <c r="A53">
        <f t="shared" si="1"/>
        <v>204</v>
      </c>
      <c r="B53">
        <v>1.464</v>
      </c>
      <c r="C53" s="2">
        <v>1.43</v>
      </c>
      <c r="D53" s="2">
        <v>1.46</v>
      </c>
      <c r="E53">
        <v>1.42</v>
      </c>
      <c r="F53">
        <v>1.39</v>
      </c>
      <c r="G53">
        <v>1.45</v>
      </c>
      <c r="L53">
        <v>207.8</v>
      </c>
      <c r="M53">
        <v>1.43</v>
      </c>
    </row>
    <row r="54" spans="1:13" ht="12.75">
      <c r="A54">
        <f t="shared" si="1"/>
        <v>208</v>
      </c>
      <c r="B54">
        <v>1.463</v>
      </c>
      <c r="C54" s="2">
        <v>1.42</v>
      </c>
      <c r="D54" s="2">
        <v>1.44</v>
      </c>
      <c r="E54">
        <v>1.42</v>
      </c>
      <c r="F54">
        <v>1.4</v>
      </c>
      <c r="G54">
        <v>1.43</v>
      </c>
      <c r="L54">
        <v>211.8</v>
      </c>
      <c r="M54">
        <v>1.41</v>
      </c>
    </row>
    <row r="55" spans="1:13" ht="12.75">
      <c r="A55">
        <f t="shared" si="1"/>
        <v>212</v>
      </c>
      <c r="B55">
        <v>1.46</v>
      </c>
      <c r="C55" s="2">
        <v>1.4</v>
      </c>
      <c r="D55" s="2">
        <v>1.46</v>
      </c>
      <c r="E55">
        <v>1.42</v>
      </c>
      <c r="F55">
        <v>1.4</v>
      </c>
      <c r="G55">
        <v>1.45</v>
      </c>
      <c r="L55">
        <v>215.8</v>
      </c>
      <c r="M55">
        <v>1.42</v>
      </c>
    </row>
    <row r="56" spans="1:13" ht="12.75">
      <c r="A56">
        <f t="shared" si="1"/>
        <v>216</v>
      </c>
      <c r="B56">
        <v>1.467</v>
      </c>
      <c r="C56" s="2">
        <v>1.41</v>
      </c>
      <c r="D56" s="2">
        <v>1.46</v>
      </c>
      <c r="E56">
        <v>1.42</v>
      </c>
      <c r="F56">
        <v>1.42</v>
      </c>
      <c r="G56">
        <v>1.4</v>
      </c>
      <c r="L56">
        <v>219.8</v>
      </c>
      <c r="M56">
        <v>1.42</v>
      </c>
    </row>
    <row r="57" spans="1:13" ht="12.75">
      <c r="A57">
        <f t="shared" si="1"/>
        <v>220</v>
      </c>
      <c r="B57">
        <v>1.463</v>
      </c>
      <c r="C57" s="2">
        <v>1.41</v>
      </c>
      <c r="D57" s="2">
        <v>1.45</v>
      </c>
      <c r="E57">
        <v>1.42</v>
      </c>
      <c r="F57">
        <v>1.45</v>
      </c>
      <c r="G57">
        <v>1.4</v>
      </c>
      <c r="L57">
        <v>223.8</v>
      </c>
      <c r="M57">
        <v>1.42</v>
      </c>
    </row>
    <row r="58" spans="1:13" ht="12.75">
      <c r="A58">
        <f t="shared" si="1"/>
        <v>224</v>
      </c>
      <c r="B58">
        <v>1.46</v>
      </c>
      <c r="C58" s="2">
        <v>1.42</v>
      </c>
      <c r="D58" s="2">
        <v>1.46</v>
      </c>
      <c r="E58">
        <v>1.42</v>
      </c>
      <c r="F58">
        <v>1.4</v>
      </c>
      <c r="G58">
        <v>1.44</v>
      </c>
      <c r="L58">
        <v>227.8</v>
      </c>
      <c r="M58">
        <v>1.43</v>
      </c>
    </row>
    <row r="59" spans="1:13" ht="12.75">
      <c r="A59">
        <f t="shared" si="1"/>
        <v>228</v>
      </c>
      <c r="B59">
        <v>1.468</v>
      </c>
      <c r="C59" s="2">
        <v>1.41</v>
      </c>
      <c r="D59" s="2">
        <v>1.46</v>
      </c>
      <c r="E59">
        <v>1.4</v>
      </c>
      <c r="F59">
        <v>1.45</v>
      </c>
      <c r="G59">
        <v>1.41</v>
      </c>
      <c r="L59">
        <v>231.8</v>
      </c>
      <c r="M59">
        <v>1.43</v>
      </c>
    </row>
    <row r="60" spans="1:13" ht="12.75">
      <c r="A60">
        <f t="shared" si="1"/>
        <v>232</v>
      </c>
      <c r="B60">
        <v>1.458</v>
      </c>
      <c r="C60" s="2">
        <v>1.41</v>
      </c>
      <c r="D60" s="2">
        <v>1.46</v>
      </c>
      <c r="E60">
        <v>1.42</v>
      </c>
      <c r="F60">
        <v>1.44</v>
      </c>
      <c r="G60">
        <v>1.4</v>
      </c>
      <c r="L60">
        <v>235.8</v>
      </c>
      <c r="M60">
        <v>1.44</v>
      </c>
    </row>
    <row r="61" spans="1:13" ht="12.75">
      <c r="A61">
        <f t="shared" si="1"/>
        <v>236</v>
      </c>
      <c r="B61">
        <v>1.468</v>
      </c>
      <c r="C61" s="2">
        <v>1.45</v>
      </c>
      <c r="D61" s="2">
        <v>1.46</v>
      </c>
      <c r="E61">
        <v>1.42</v>
      </c>
      <c r="F61">
        <v>1.46</v>
      </c>
      <c r="G61">
        <v>1.42</v>
      </c>
      <c r="L61">
        <v>239.8</v>
      </c>
      <c r="M61">
        <v>1.45</v>
      </c>
    </row>
    <row r="62" spans="1:13" ht="12.75">
      <c r="A62">
        <f t="shared" si="1"/>
        <v>240</v>
      </c>
      <c r="B62">
        <v>1.462</v>
      </c>
      <c r="C62" s="2">
        <v>1.46</v>
      </c>
      <c r="D62" s="2">
        <v>1.47</v>
      </c>
      <c r="E62">
        <v>1.42</v>
      </c>
      <c r="F62">
        <v>1.4</v>
      </c>
      <c r="G62">
        <v>1.39</v>
      </c>
      <c r="L62">
        <v>243.8</v>
      </c>
      <c r="M62">
        <v>1.38</v>
      </c>
    </row>
    <row r="63" spans="1:13" ht="12.75">
      <c r="A63">
        <f t="shared" si="1"/>
        <v>244</v>
      </c>
      <c r="B63">
        <v>1.447</v>
      </c>
      <c r="C63" s="2">
        <v>1.46</v>
      </c>
      <c r="D63" s="2">
        <v>1.47</v>
      </c>
      <c r="E63">
        <v>1.42</v>
      </c>
      <c r="F63">
        <v>1.38</v>
      </c>
      <c r="G63">
        <v>1.38</v>
      </c>
      <c r="L63">
        <v>247.8</v>
      </c>
      <c r="M63">
        <v>1.39</v>
      </c>
    </row>
    <row r="64" spans="1:13" ht="12.75">
      <c r="A64">
        <f t="shared" si="1"/>
        <v>248</v>
      </c>
      <c r="B64">
        <v>1.47</v>
      </c>
      <c r="C64" s="2">
        <v>1.46</v>
      </c>
      <c r="D64" s="2">
        <v>1.46</v>
      </c>
      <c r="E64">
        <v>1.42</v>
      </c>
      <c r="F64">
        <v>1.43</v>
      </c>
      <c r="G64">
        <v>1.38</v>
      </c>
      <c r="L64">
        <v>251.8</v>
      </c>
      <c r="M64">
        <v>1.41</v>
      </c>
    </row>
    <row r="65" spans="1:13" ht="12.75">
      <c r="A65">
        <f t="shared" si="1"/>
        <v>252</v>
      </c>
      <c r="B65">
        <v>1.471</v>
      </c>
      <c r="C65" s="2">
        <v>1.46</v>
      </c>
      <c r="D65" s="2">
        <v>1.46</v>
      </c>
      <c r="E65">
        <v>1.42</v>
      </c>
      <c r="F65">
        <v>1.4</v>
      </c>
      <c r="G65">
        <v>1.39</v>
      </c>
      <c r="L65">
        <v>255.8</v>
      </c>
      <c r="M65">
        <v>1.41</v>
      </c>
    </row>
    <row r="66" spans="1:13" ht="12.75">
      <c r="A66">
        <f t="shared" si="1"/>
        <v>256</v>
      </c>
      <c r="B66">
        <v>1.458</v>
      </c>
      <c r="C66" s="2">
        <v>1.43</v>
      </c>
      <c r="D66" s="2">
        <v>1.46</v>
      </c>
      <c r="E66">
        <v>1.42</v>
      </c>
      <c r="F66">
        <v>1.41</v>
      </c>
      <c r="G66">
        <v>1.37</v>
      </c>
      <c r="L66">
        <v>259.8</v>
      </c>
      <c r="M66">
        <v>1.41</v>
      </c>
    </row>
    <row r="67" spans="1:13" ht="12.75">
      <c r="A67">
        <f t="shared" si="1"/>
        <v>260</v>
      </c>
      <c r="B67">
        <v>1.434</v>
      </c>
      <c r="C67" s="2">
        <v>1.42</v>
      </c>
      <c r="D67" s="2">
        <v>1.47</v>
      </c>
      <c r="E67">
        <v>1.4</v>
      </c>
      <c r="F67">
        <v>1.42</v>
      </c>
      <c r="G67">
        <v>1.39</v>
      </c>
      <c r="L67">
        <v>263.8</v>
      </c>
      <c r="M67">
        <v>1.41</v>
      </c>
    </row>
    <row r="68" spans="1:13" ht="12.75">
      <c r="A68">
        <f t="shared" si="1"/>
        <v>264</v>
      </c>
      <c r="B68">
        <v>1.436</v>
      </c>
      <c r="C68" s="2">
        <v>1.39</v>
      </c>
      <c r="D68" s="2">
        <v>1.47</v>
      </c>
      <c r="E68">
        <v>1.42</v>
      </c>
      <c r="F68">
        <v>1.4</v>
      </c>
      <c r="G68">
        <v>1.39</v>
      </c>
      <c r="L68">
        <v>267.8</v>
      </c>
      <c r="M68">
        <v>1.41</v>
      </c>
    </row>
    <row r="69" spans="1:13" ht="12.75">
      <c r="A69">
        <f t="shared" si="1"/>
        <v>268</v>
      </c>
      <c r="B69">
        <v>1.44</v>
      </c>
      <c r="C69" s="2">
        <v>1.38</v>
      </c>
      <c r="D69" s="2">
        <v>1.47</v>
      </c>
      <c r="E69">
        <v>1.42</v>
      </c>
      <c r="F69">
        <v>1.45</v>
      </c>
      <c r="G69">
        <v>1.39</v>
      </c>
      <c r="L69">
        <v>271.8</v>
      </c>
      <c r="M69">
        <v>1.42</v>
      </c>
    </row>
    <row r="70" spans="1:13" ht="12.75">
      <c r="A70">
        <f t="shared" si="1"/>
        <v>272</v>
      </c>
      <c r="B70">
        <v>1.414</v>
      </c>
      <c r="C70" s="2">
        <v>1.38</v>
      </c>
      <c r="D70" s="2">
        <v>1.46</v>
      </c>
      <c r="E70">
        <v>1.42</v>
      </c>
      <c r="F70">
        <v>1.43</v>
      </c>
      <c r="G70">
        <v>1.4</v>
      </c>
      <c r="L70">
        <v>275.8</v>
      </c>
      <c r="M70">
        <v>1.4</v>
      </c>
    </row>
    <row r="71" spans="1:13" ht="12.75">
      <c r="A71">
        <f t="shared" si="1"/>
        <v>276</v>
      </c>
      <c r="B71">
        <v>1.415</v>
      </c>
      <c r="C71" s="2">
        <v>1.39</v>
      </c>
      <c r="D71" s="2">
        <v>1.47</v>
      </c>
      <c r="E71">
        <v>1.42</v>
      </c>
      <c r="F71">
        <v>1.41</v>
      </c>
      <c r="G71">
        <v>1.4</v>
      </c>
      <c r="L71">
        <v>279.8</v>
      </c>
      <c r="M71">
        <v>1.4</v>
      </c>
    </row>
    <row r="72" spans="1:13" ht="12.75">
      <c r="A72">
        <f t="shared" si="1"/>
        <v>280</v>
      </c>
      <c r="B72">
        <v>1.397</v>
      </c>
      <c r="C72" s="2">
        <v>1.39</v>
      </c>
      <c r="D72" s="2">
        <v>1.46</v>
      </c>
      <c r="E72">
        <v>1.42</v>
      </c>
      <c r="F72">
        <v>1.42</v>
      </c>
      <c r="G72">
        <v>1.39</v>
      </c>
      <c r="L72">
        <v>283.8</v>
      </c>
      <c r="M72">
        <v>1.42</v>
      </c>
    </row>
    <row r="73" spans="1:13" ht="12.75">
      <c r="A73">
        <f t="shared" si="1"/>
        <v>284</v>
      </c>
      <c r="B73">
        <v>1.401</v>
      </c>
      <c r="C73" s="2">
        <v>1.39</v>
      </c>
      <c r="D73" s="2">
        <v>1.47</v>
      </c>
      <c r="E73">
        <v>1.42</v>
      </c>
      <c r="F73">
        <v>1.41</v>
      </c>
      <c r="G73">
        <v>1.41</v>
      </c>
      <c r="L73">
        <v>287.8</v>
      </c>
      <c r="M73">
        <v>1.41</v>
      </c>
    </row>
    <row r="74" spans="1:13" ht="12.75">
      <c r="A74">
        <f t="shared" si="1"/>
        <v>288</v>
      </c>
      <c r="B74">
        <v>1.452</v>
      </c>
      <c r="C74" s="2">
        <v>1.39</v>
      </c>
      <c r="D74" s="2">
        <v>1.46</v>
      </c>
      <c r="E74">
        <v>1.42</v>
      </c>
      <c r="F74">
        <v>1.42</v>
      </c>
      <c r="G74">
        <v>1.42</v>
      </c>
      <c r="L74">
        <v>291.8</v>
      </c>
      <c r="M74">
        <v>1.42</v>
      </c>
    </row>
    <row r="75" spans="1:13" ht="12.75">
      <c r="A75">
        <f t="shared" si="1"/>
        <v>292</v>
      </c>
      <c r="B75">
        <v>1.496</v>
      </c>
      <c r="C75" s="2">
        <v>1.38</v>
      </c>
      <c r="D75" s="2">
        <v>1.46</v>
      </c>
      <c r="E75">
        <v>1.42</v>
      </c>
      <c r="F75">
        <v>1.44</v>
      </c>
      <c r="G75">
        <v>1.43</v>
      </c>
      <c r="L75">
        <v>295.8</v>
      </c>
      <c r="M75">
        <v>1.41</v>
      </c>
    </row>
    <row r="76" spans="1:13" ht="12.75">
      <c r="A76">
        <f t="shared" si="1"/>
        <v>296</v>
      </c>
      <c r="C76" s="2">
        <v>1.38</v>
      </c>
      <c r="D76" s="2">
        <v>1.47</v>
      </c>
      <c r="E76">
        <v>1.42</v>
      </c>
      <c r="F76">
        <v>1.45</v>
      </c>
      <c r="G76">
        <v>1.41</v>
      </c>
      <c r="L76">
        <v>299.8</v>
      </c>
      <c r="M76">
        <v>1.41</v>
      </c>
    </row>
    <row r="77" spans="1:12" ht="12.75">
      <c r="E77">
        <v>1.42</v>
      </c>
      <c r="G77">
        <v>1.4</v>
      </c>
    </row>
    <row r="78" spans="2:13" s="3" customFormat="1" ht="12.75">
      <c r="B78" s="3" t="s">
        <v>1</v>
      </c>
      <c r="C78" s="3" t="s">
        <v>2</v>
      </c>
      <c r="D78" s="3" t="s">
        <v>3</v>
      </c>
      <c r="E78" s="3" t="s">
        <v>4</v>
      </c>
      <c r="F78" s="3" t="s">
        <v>6</v>
      </c>
      <c r="G78" s="3" t="s">
        <v>5</v>
      </c>
      <c r="H78" s="3" t="s">
        <v>8</v>
      </c>
      <c r="L78" s="3"/>
      <c r="M78" s="3" t="s">
        <v>7</v>
      </c>
    </row>
    <row r="79" spans="1:13" ht="12.75">
      <c r="A79" t="s">
        <v>14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6</v>
      </c>
      <c r="G79" s="3" t="s">
        <v>5</v>
      </c>
      <c r="H79" s="3" t="s">
        <v>8</v>
      </c>
      <c r="I79" t="s">
        <v>7</v>
      </c>
      <c r="M79" s="3" t="s">
        <v>7</v>
      </c>
    </row>
    <row r="80" spans="1:13" ht="12.75">
      <c r="A80" t="s">
        <v>10</v>
      </c>
      <c r="B80" s="2">
        <f>AVERAGE(B2:B26)</f>
        <v>3.0614800000000004</v>
      </c>
      <c r="C80" s="2">
        <f>AVERAGE(C2:C26)</f>
        <v>3.078181818181818</v>
      </c>
      <c r="D80" s="2">
        <f>AVERAGE(D2:D26)</f>
        <v>3.1038095238095234</v>
      </c>
      <c r="E80" s="2">
        <f>AVERAGE(E2:E27)</f>
        <v>3.0619230769230765</v>
      </c>
      <c r="F80" s="2">
        <f>AVERAGE(F2:F27)</f>
        <v>3.065384615384615</v>
      </c>
      <c r="G80" s="2">
        <f>AVERAGE(G2:G28)</f>
        <v>2.958148148148148</v>
      </c>
      <c r="H80" s="2">
        <f>AVERAGE(H2:H26)</f>
        <v>3.0980000000000008</v>
      </c>
      <c r="I80">
        <v>3.0113636363636362</v>
      </c>
      <c r="M80" s="2">
        <f>AVERAGE(M2:M26)</f>
        <v>3.0113636363636362</v>
      </c>
    </row>
    <row r="81" spans="1:13" ht="12.75">
      <c r="A81" t="s">
        <v>11</v>
      </c>
      <c r="B81" s="2">
        <f>STDEV(B2:B26)</f>
        <v>0.019881146848179085</v>
      </c>
      <c r="C81" s="2">
        <f>STDEV(C2:C26)</f>
        <v>0.038002050525729615</v>
      </c>
      <c r="D81" s="2">
        <f>STDEV(D2:D26)</f>
        <v>0.026735031415087904</v>
      </c>
      <c r="E81" s="2">
        <f>STDEV(E2:E27)</f>
        <v>0.022274511131734575</v>
      </c>
      <c r="F81" s="2">
        <f>STDEV(F2:F27)</f>
        <v>0.018810798862605956</v>
      </c>
      <c r="G81" s="2">
        <f>STDEV(G2:G28)</f>
        <v>0.42007359279277384</v>
      </c>
      <c r="H81" s="2">
        <f>STDEV(H2:H26)</f>
        <v>0.029860788111888612</v>
      </c>
      <c r="I81">
        <v>0.023359601787503056</v>
      </c>
      <c r="M81" s="2">
        <f>STDEV(M2:M26)</f>
        <v>0.023359601787503056</v>
      </c>
    </row>
    <row r="82" spans="1:13" ht="12.75">
      <c r="A82" t="s">
        <v>12</v>
      </c>
      <c r="B82">
        <f>MIN(B2:B26)</f>
        <v>3.041</v>
      </c>
      <c r="C82">
        <f>MIN(C2:C26)</f>
        <v>3.04</v>
      </c>
      <c r="D82">
        <f>MIN(D2:D26)</f>
        <v>3.05</v>
      </c>
      <c r="E82">
        <f>MIN(E2:E27)</f>
        <v>3.02</v>
      </c>
      <c r="F82">
        <f>MIN(F2:F27)</f>
        <v>3.04</v>
      </c>
      <c r="G82">
        <f>MIN(G2:G28)</f>
        <v>1.43</v>
      </c>
      <c r="H82">
        <f>MIN(H2:H26)</f>
        <v>3.04</v>
      </c>
      <c r="I82">
        <v>2.96</v>
      </c>
      <c r="M82">
        <f>MIN(M2:M26)</f>
        <v>2.96</v>
      </c>
    </row>
    <row r="83" spans="1:13" ht="12.75">
      <c r="A83" t="s">
        <v>13</v>
      </c>
      <c r="B83" s="2">
        <f>MAX(B2:B26)</f>
        <v>3.133</v>
      </c>
      <c r="C83" s="2">
        <f>MAX(C2:C26)</f>
        <v>3.16</v>
      </c>
      <c r="D83" s="2">
        <f>MAX(D2:D26)</f>
        <v>3.14</v>
      </c>
      <c r="E83" s="2">
        <f>MAX(E2:E27)</f>
        <v>3.1</v>
      </c>
      <c r="F83" s="2">
        <f>MAX(F2:F27)</f>
        <v>3.11</v>
      </c>
      <c r="G83" s="2">
        <f>MAX(G2:G28)</f>
        <v>3.14</v>
      </c>
      <c r="H83" s="2">
        <f>MAX(H2:H26)</f>
        <v>3.14</v>
      </c>
      <c r="I83">
        <v>3.08</v>
      </c>
      <c r="M83" s="2">
        <f>MAX(M2:M26)</f>
        <v>3.08</v>
      </c>
    </row>
    <row r="84" spans="3:12" ht="12.75">
      <c r="C84" s="1"/>
      <c r="D84" s="1"/>
      <c r="E84" s="1"/>
      <c r="F84" s="1"/>
      <c r="G84" s="1"/>
      <c r="H84" s="1"/>
    </row>
    <row r="85" spans="1:12" ht="12.75">
      <c r="A85" t="s">
        <v>15</v>
      </c>
      <c r="C85" s="1"/>
      <c r="D85" s="1"/>
      <c r="E85" s="1"/>
      <c r="F85" s="1"/>
      <c r="G85" s="1"/>
      <c r="H85" s="1"/>
    </row>
    <row r="86" spans="1:13" ht="12.75">
      <c r="A86" t="s">
        <v>10</v>
      </c>
      <c r="B86" s="2">
        <f>AVERAGE(B27:B77)</f>
        <v>1.454122448979592</v>
      </c>
      <c r="C86" s="2">
        <f>AVERAGE(C27:C77)</f>
        <v>1.4091999999999996</v>
      </c>
      <c r="D86" s="2">
        <f>AVERAGE(D27:D77)</f>
        <v>1.4545</v>
      </c>
      <c r="E86" s="2">
        <f>AVERAGE(E28:E77)</f>
        <v>1.4200000000000008</v>
      </c>
      <c r="F86" s="2">
        <f>AVERAGE(F28:F77)</f>
        <v>1.420204081632653</v>
      </c>
      <c r="G86" s="2">
        <f>AVERAGE(G29:G77)</f>
        <v>1.4059183673469389</v>
      </c>
      <c r="H86" s="2">
        <f>AVERAGE(H27:H77)</f>
        <v>1.424</v>
      </c>
      <c r="I86">
        <v>1.4265999999999996</v>
      </c>
      <c r="M86" s="2">
        <f>AVERAGE(M27:M77)</f>
        <v>1.4265999999999996</v>
      </c>
    </row>
    <row r="87" spans="1:13" ht="12.75">
      <c r="A87" t="s">
        <v>11</v>
      </c>
      <c r="B87" s="2">
        <f>STDEV(B27:B77)</f>
        <v>0.02331007708862109</v>
      </c>
      <c r="C87" s="2">
        <f>STDEV(C27:C77)</f>
        <v>0.024976723858332103</v>
      </c>
      <c r="D87" s="2">
        <f>STDEV(D27:D77)</f>
        <v>0.013387709633482932</v>
      </c>
      <c r="E87" s="2">
        <f>STDEV(E28:E77)</f>
        <v>0.011428571428494669</v>
      </c>
      <c r="F87" s="2">
        <f>STDEV(F28:F77)</f>
        <v>0.025697746003489834</v>
      </c>
      <c r="G87" s="2">
        <f>STDEV(G29:G77)</f>
        <v>0.021106709769158467</v>
      </c>
      <c r="H87" s="2">
        <f>STDEV(H27:H77)</f>
        <v>0.04929503017545976</v>
      </c>
      <c r="I87">
        <v>0.024041630560361918</v>
      </c>
      <c r="M87" s="2">
        <f>STDEV(M27:M77)</f>
        <v>0.024041630560361918</v>
      </c>
    </row>
    <row r="88" spans="1:13" ht="12.75">
      <c r="A88" t="s">
        <v>12</v>
      </c>
      <c r="B88" s="2">
        <f>MIN(B27:B77)</f>
        <v>1.39</v>
      </c>
      <c r="C88" s="2">
        <f>MIN(C27:C77)</f>
        <v>1.37</v>
      </c>
      <c r="D88" s="2">
        <f>MIN(D27:D77)</f>
        <v>1.42</v>
      </c>
      <c r="E88" s="2">
        <f>MIN(E28:E77)</f>
        <v>1.38</v>
      </c>
      <c r="F88" s="2">
        <f>MIN(F28:F77)</f>
        <v>1.37</v>
      </c>
      <c r="G88" s="2">
        <f>MIN(G29:G77)</f>
        <v>1.37</v>
      </c>
      <c r="H88" s="2">
        <f>MIN(H27:H77)</f>
        <v>1.35</v>
      </c>
      <c r="I88">
        <v>1.38</v>
      </c>
      <c r="M88" s="2">
        <f>MIN(M27:M77)</f>
        <v>1.38</v>
      </c>
    </row>
    <row r="89" spans="1:13" ht="12.75">
      <c r="A89" t="s">
        <v>13</v>
      </c>
      <c r="B89" s="2">
        <f>MAX(B27:B77)</f>
        <v>1.496</v>
      </c>
      <c r="C89" s="2">
        <f>MAX(C27:C77)</f>
        <v>1.46</v>
      </c>
      <c r="D89" s="2">
        <f>MAX(D27:D77)</f>
        <v>1.47</v>
      </c>
      <c r="E89" s="2">
        <f>MAX(E28:E77)</f>
        <v>1.44</v>
      </c>
      <c r="F89" s="2">
        <f>MAX(F28:F77)</f>
        <v>1.46</v>
      </c>
      <c r="G89" s="2">
        <f>MAX(G29:G77)</f>
        <v>1.46</v>
      </c>
      <c r="H89" s="2">
        <f>MAX(H27:H77)</f>
        <v>1.47</v>
      </c>
      <c r="I89">
        <v>1.49</v>
      </c>
      <c r="M89" s="2">
        <f>MAX(M27:M77)</f>
        <v>1.49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67">
      <selection activeCell="A79" sqref="A79:I89"/>
    </sheetView>
  </sheetViews>
  <sheetFormatPr defaultColWidth="9.140625" defaultRowHeight="12.75"/>
  <cols>
    <col min="3" max="16384" width="9.140625" style="1" customWidth="1"/>
  </cols>
  <sheetData>
    <row r="1" spans="1:12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5</v>
      </c>
      <c r="H1" s="3" t="s">
        <v>8</v>
      </c>
      <c r="I1" s="3" t="s">
        <v>7</v>
      </c>
      <c r="K1" s="3" t="s">
        <v>9</v>
      </c>
      <c r="L1" s="3" t="s">
        <v>7</v>
      </c>
    </row>
    <row r="2" spans="1:12" ht="12.75">
      <c r="A2">
        <v>0</v>
      </c>
      <c r="B2">
        <v>9.28</v>
      </c>
      <c r="C2" s="4">
        <v>9.22</v>
      </c>
      <c r="D2" s="4">
        <v>9.1</v>
      </c>
      <c r="E2" s="1">
        <v>9.22</v>
      </c>
      <c r="F2" s="4">
        <v>9.2</v>
      </c>
      <c r="G2" s="1">
        <v>9.5</v>
      </c>
      <c r="H2" s="1">
        <v>9.22</v>
      </c>
      <c r="K2" s="3"/>
      <c r="L2" s="3"/>
    </row>
    <row r="3" spans="1:13" ht="12.75">
      <c r="A3">
        <f aca="true" t="shared" si="0" ref="A3:A27">A2+4</f>
        <v>4</v>
      </c>
      <c r="B3">
        <v>9.647</v>
      </c>
      <c r="C3" s="4">
        <v>9.22</v>
      </c>
      <c r="D3" s="4">
        <v>9.2</v>
      </c>
      <c r="E3" s="1">
        <v>9.2</v>
      </c>
      <c r="F3" s="4">
        <v>9.2</v>
      </c>
      <c r="H3" s="1">
        <v>9.24</v>
      </c>
      <c r="I3" s="1">
        <v>9.2</v>
      </c>
      <c r="K3" s="1">
        <v>4</v>
      </c>
      <c r="L3" s="1">
        <v>9.2</v>
      </c>
      <c r="M3" s="1">
        <f>L3*1</f>
        <v>9.2</v>
      </c>
    </row>
    <row r="4" spans="1:13" ht="12.75">
      <c r="A4">
        <f t="shared" si="0"/>
        <v>8</v>
      </c>
      <c r="B4">
        <v>9.585</v>
      </c>
      <c r="C4" s="4">
        <v>9.08</v>
      </c>
      <c r="D4" s="4">
        <v>9.2</v>
      </c>
      <c r="E4" s="1">
        <v>9.24</v>
      </c>
      <c r="F4" s="4">
        <v>9.2</v>
      </c>
      <c r="H4" s="1">
        <v>9.26</v>
      </c>
      <c r="I4" s="1">
        <v>9.28</v>
      </c>
      <c r="K4" s="1">
        <v>8</v>
      </c>
      <c r="L4" s="1">
        <v>9.28</v>
      </c>
      <c r="M4" s="1">
        <f aca="true" t="shared" si="1" ref="M4:M67">L4*1</f>
        <v>9.28</v>
      </c>
    </row>
    <row r="5" spans="1:13" ht="12.75">
      <c r="A5">
        <f t="shared" si="0"/>
        <v>12</v>
      </c>
      <c r="B5">
        <v>9.519</v>
      </c>
      <c r="C5" s="4">
        <v>9.2</v>
      </c>
      <c r="D5" s="4">
        <v>9.2</v>
      </c>
      <c r="E5" s="1">
        <v>9.2</v>
      </c>
      <c r="F5" s="4">
        <v>9.2</v>
      </c>
      <c r="H5" s="1">
        <v>9.25</v>
      </c>
      <c r="I5" s="1">
        <v>9.17</v>
      </c>
      <c r="K5" s="1">
        <v>12</v>
      </c>
      <c r="L5" s="1">
        <v>9.17</v>
      </c>
      <c r="M5" s="1">
        <f t="shared" si="1"/>
        <v>9.17</v>
      </c>
    </row>
    <row r="6" spans="1:13" ht="12.75">
      <c r="A6">
        <f t="shared" si="0"/>
        <v>16</v>
      </c>
      <c r="B6">
        <v>9.552</v>
      </c>
      <c r="C6" s="4">
        <v>9.18</v>
      </c>
      <c r="D6" s="4">
        <v>9.14</v>
      </c>
      <c r="E6" s="1">
        <v>9.22</v>
      </c>
      <c r="F6" s="4">
        <v>9.2</v>
      </c>
      <c r="G6" s="1">
        <v>9.2</v>
      </c>
      <c r="H6" s="1">
        <v>9.21</v>
      </c>
      <c r="I6" s="1">
        <v>9.13</v>
      </c>
      <c r="K6" s="1">
        <v>16</v>
      </c>
      <c r="L6" s="1">
        <v>9.13</v>
      </c>
      <c r="M6" s="1">
        <f t="shared" si="1"/>
        <v>9.13</v>
      </c>
    </row>
    <row r="7" spans="1:13" ht="12.75">
      <c r="A7">
        <f t="shared" si="0"/>
        <v>20</v>
      </c>
      <c r="B7">
        <v>9.544</v>
      </c>
      <c r="C7" s="4">
        <v>9.14</v>
      </c>
      <c r="D7" s="4">
        <v>9.08</v>
      </c>
      <c r="E7" s="1">
        <v>9.28</v>
      </c>
      <c r="F7" s="4">
        <v>9.2</v>
      </c>
      <c r="G7" s="1">
        <v>9.2</v>
      </c>
      <c r="H7" s="1">
        <v>9.2</v>
      </c>
      <c r="I7" s="1">
        <v>9.28</v>
      </c>
      <c r="K7" s="1">
        <v>20</v>
      </c>
      <c r="L7" s="1">
        <v>9.28</v>
      </c>
      <c r="M7" s="1">
        <f t="shared" si="1"/>
        <v>9.28</v>
      </c>
    </row>
    <row r="8" spans="1:13" ht="12.75">
      <c r="A8">
        <f t="shared" si="0"/>
        <v>24</v>
      </c>
      <c r="B8">
        <v>9.611</v>
      </c>
      <c r="C8" s="4">
        <v>9.1</v>
      </c>
      <c r="D8" s="4">
        <v>9.2</v>
      </c>
      <c r="E8" s="1">
        <v>9.29</v>
      </c>
      <c r="F8" s="4">
        <v>9.2</v>
      </c>
      <c r="G8" s="1">
        <v>9.2</v>
      </c>
      <c r="H8" s="1">
        <v>9.2</v>
      </c>
      <c r="I8" s="1">
        <v>9.2</v>
      </c>
      <c r="K8" s="1">
        <v>24</v>
      </c>
      <c r="L8" s="1">
        <v>9.2</v>
      </c>
      <c r="M8" s="1">
        <f t="shared" si="1"/>
        <v>9.2</v>
      </c>
    </row>
    <row r="9" spans="1:13" ht="12.75">
      <c r="A9">
        <f t="shared" si="0"/>
        <v>28</v>
      </c>
      <c r="B9">
        <v>9.627</v>
      </c>
      <c r="C9" s="4">
        <v>9.22</v>
      </c>
      <c r="D9" s="4">
        <v>9.18</v>
      </c>
      <c r="E9" s="1">
        <v>9.3</v>
      </c>
      <c r="F9" s="4">
        <v>9.2</v>
      </c>
      <c r="G9" s="1">
        <v>9.2</v>
      </c>
      <c r="H9" s="1">
        <v>9.18</v>
      </c>
      <c r="I9" s="1">
        <v>9.24</v>
      </c>
      <c r="K9" s="1">
        <v>28</v>
      </c>
      <c r="L9" s="1">
        <v>9.24</v>
      </c>
      <c r="M9" s="1">
        <f t="shared" si="1"/>
        <v>9.24</v>
      </c>
    </row>
    <row r="10" spans="1:13" ht="12.75">
      <c r="A10">
        <f t="shared" si="0"/>
        <v>32</v>
      </c>
      <c r="B10">
        <v>9.537</v>
      </c>
      <c r="C10" s="4">
        <v>9.26</v>
      </c>
      <c r="D10" s="4">
        <v>9.2</v>
      </c>
      <c r="E10" s="1">
        <v>9.28</v>
      </c>
      <c r="F10" s="4">
        <v>9.3</v>
      </c>
      <c r="G10" s="1">
        <v>9.2</v>
      </c>
      <c r="H10" s="1">
        <v>9.21</v>
      </c>
      <c r="I10" s="1">
        <v>9.24</v>
      </c>
      <c r="K10" s="1">
        <v>32</v>
      </c>
      <c r="L10" s="1">
        <v>9.24</v>
      </c>
      <c r="M10" s="1">
        <f t="shared" si="1"/>
        <v>9.24</v>
      </c>
    </row>
    <row r="11" spans="1:13" ht="12.75">
      <c r="A11">
        <f t="shared" si="0"/>
        <v>36</v>
      </c>
      <c r="B11">
        <v>9.535</v>
      </c>
      <c r="C11" s="4">
        <v>9.22</v>
      </c>
      <c r="D11" s="4">
        <v>9.1</v>
      </c>
      <c r="E11" s="1">
        <v>9.28</v>
      </c>
      <c r="F11" s="4">
        <v>9.2</v>
      </c>
      <c r="G11" s="1">
        <v>9.2</v>
      </c>
      <c r="H11" s="1">
        <v>9.2</v>
      </c>
      <c r="I11" s="1">
        <v>9.21</v>
      </c>
      <c r="K11" s="1">
        <v>36</v>
      </c>
      <c r="L11" s="1">
        <v>9.21</v>
      </c>
      <c r="M11" s="1">
        <f t="shared" si="1"/>
        <v>9.21</v>
      </c>
    </row>
    <row r="12" spans="1:13" ht="12.75">
      <c r="A12">
        <f t="shared" si="0"/>
        <v>40</v>
      </c>
      <c r="B12">
        <v>9.401</v>
      </c>
      <c r="C12" s="4">
        <v>9.2</v>
      </c>
      <c r="D12" s="4">
        <v>9.12</v>
      </c>
      <c r="E12" s="1">
        <v>9.3</v>
      </c>
      <c r="F12" s="4">
        <v>9.2</v>
      </c>
      <c r="G12" s="1">
        <v>9.2</v>
      </c>
      <c r="H12" s="1">
        <v>9.2</v>
      </c>
      <c r="I12" s="1">
        <v>9.16</v>
      </c>
      <c r="K12" s="1">
        <v>40</v>
      </c>
      <c r="L12" s="1">
        <v>9.16</v>
      </c>
      <c r="M12" s="1">
        <f t="shared" si="1"/>
        <v>9.16</v>
      </c>
    </row>
    <row r="13" spans="1:13" ht="12.75">
      <c r="A13">
        <f t="shared" si="0"/>
        <v>44</v>
      </c>
      <c r="B13">
        <v>9.458</v>
      </c>
      <c r="C13" s="4">
        <v>9.22</v>
      </c>
      <c r="D13" s="4">
        <v>9.2</v>
      </c>
      <c r="F13" s="4">
        <v>9.2</v>
      </c>
      <c r="G13" s="1">
        <v>9.2</v>
      </c>
      <c r="H13" s="1">
        <v>9.22</v>
      </c>
      <c r="I13" s="1">
        <v>9.14</v>
      </c>
      <c r="K13" s="1">
        <v>44</v>
      </c>
      <c r="L13" s="1">
        <v>9.14</v>
      </c>
      <c r="M13" s="1">
        <f t="shared" si="1"/>
        <v>9.14</v>
      </c>
    </row>
    <row r="14" spans="1:13" ht="12.75">
      <c r="A14">
        <f t="shared" si="0"/>
        <v>48</v>
      </c>
      <c r="B14">
        <v>9.501</v>
      </c>
      <c r="C14" s="4">
        <v>8.98</v>
      </c>
      <c r="D14" s="4">
        <v>9.06</v>
      </c>
      <c r="E14" s="1">
        <v>9.34</v>
      </c>
      <c r="F14" s="4">
        <v>9.2</v>
      </c>
      <c r="G14" s="1">
        <v>9.2</v>
      </c>
      <c r="H14" s="1">
        <v>9.2</v>
      </c>
      <c r="I14" s="1">
        <v>9.18</v>
      </c>
      <c r="K14" s="1">
        <v>48</v>
      </c>
      <c r="L14" s="1">
        <v>9.18</v>
      </c>
      <c r="M14" s="1">
        <f t="shared" si="1"/>
        <v>9.18</v>
      </c>
    </row>
    <row r="15" spans="1:13" ht="12.75">
      <c r="A15">
        <f t="shared" si="0"/>
        <v>52</v>
      </c>
      <c r="B15">
        <v>9.513</v>
      </c>
      <c r="C15" s="4">
        <v>9.18</v>
      </c>
      <c r="D15" s="4">
        <v>9.08</v>
      </c>
      <c r="E15" s="1">
        <v>9.28</v>
      </c>
      <c r="F15" s="4">
        <v>9.1</v>
      </c>
      <c r="G15" s="1">
        <v>9.2</v>
      </c>
      <c r="H15" s="1">
        <v>9.2</v>
      </c>
      <c r="I15" s="1">
        <v>9.16</v>
      </c>
      <c r="K15" s="1">
        <v>52</v>
      </c>
      <c r="L15" s="1">
        <v>9.16</v>
      </c>
      <c r="M15" s="1">
        <f t="shared" si="1"/>
        <v>9.16</v>
      </c>
    </row>
    <row r="16" spans="1:13" ht="12.75">
      <c r="A16">
        <f t="shared" si="0"/>
        <v>56</v>
      </c>
      <c r="B16">
        <v>9.683</v>
      </c>
      <c r="C16" s="4">
        <v>9.14</v>
      </c>
      <c r="D16" s="4">
        <v>9.06</v>
      </c>
      <c r="E16" s="1">
        <v>9.28</v>
      </c>
      <c r="F16" s="4">
        <v>9.1</v>
      </c>
      <c r="G16" s="1">
        <v>9.3</v>
      </c>
      <c r="H16" s="1">
        <v>9.22</v>
      </c>
      <c r="I16" s="1">
        <v>9.18</v>
      </c>
      <c r="K16" s="1">
        <v>56</v>
      </c>
      <c r="L16" s="1">
        <v>9.18</v>
      </c>
      <c r="M16" s="1">
        <f t="shared" si="1"/>
        <v>9.18</v>
      </c>
    </row>
    <row r="17" spans="1:13" ht="12.75">
      <c r="A17">
        <f t="shared" si="0"/>
        <v>60</v>
      </c>
      <c r="B17">
        <v>9.682</v>
      </c>
      <c r="C17" s="4">
        <v>9.1</v>
      </c>
      <c r="D17" s="4">
        <v>9.26</v>
      </c>
      <c r="E17" s="1">
        <v>9.34</v>
      </c>
      <c r="F17" s="4">
        <v>9.1</v>
      </c>
      <c r="G17" s="1">
        <v>9.3</v>
      </c>
      <c r="H17" s="1">
        <v>9.22</v>
      </c>
      <c r="I17" s="1">
        <v>9.3</v>
      </c>
      <c r="K17" s="1">
        <v>60</v>
      </c>
      <c r="L17" s="1">
        <v>9.3</v>
      </c>
      <c r="M17" s="1">
        <f t="shared" si="1"/>
        <v>9.3</v>
      </c>
    </row>
    <row r="18" spans="1:13" ht="12.75">
      <c r="A18">
        <f t="shared" si="0"/>
        <v>64</v>
      </c>
      <c r="B18">
        <v>9.64</v>
      </c>
      <c r="C18" s="4">
        <v>9.12</v>
      </c>
      <c r="D18" s="4">
        <v>9.2</v>
      </c>
      <c r="E18" s="1">
        <v>9.3</v>
      </c>
      <c r="F18" s="4">
        <v>9.1</v>
      </c>
      <c r="G18" s="1">
        <v>9.2</v>
      </c>
      <c r="H18" s="1">
        <v>9.26</v>
      </c>
      <c r="I18" s="1">
        <v>9.29</v>
      </c>
      <c r="K18" s="1">
        <v>64</v>
      </c>
      <c r="L18" s="1">
        <v>9.29</v>
      </c>
      <c r="M18" s="1">
        <f t="shared" si="1"/>
        <v>9.29</v>
      </c>
    </row>
    <row r="19" spans="1:13" ht="12.75">
      <c r="A19">
        <f t="shared" si="0"/>
        <v>68</v>
      </c>
      <c r="B19">
        <v>9.654</v>
      </c>
      <c r="C19" s="4">
        <v>9.06</v>
      </c>
      <c r="D19" s="4">
        <v>9.26</v>
      </c>
      <c r="E19" s="1">
        <v>9.32</v>
      </c>
      <c r="F19" s="4">
        <v>9.2</v>
      </c>
      <c r="G19" s="1">
        <v>9.2</v>
      </c>
      <c r="H19" s="1">
        <v>9.3</v>
      </c>
      <c r="I19" s="1">
        <v>9.31</v>
      </c>
      <c r="K19" s="1">
        <v>68</v>
      </c>
      <c r="L19" s="1">
        <v>9.31</v>
      </c>
      <c r="M19" s="1">
        <f t="shared" si="1"/>
        <v>9.31</v>
      </c>
    </row>
    <row r="20" spans="1:13" ht="12.75">
      <c r="A20">
        <f t="shared" si="0"/>
        <v>72</v>
      </c>
      <c r="B20">
        <v>9.44</v>
      </c>
      <c r="C20" s="4">
        <v>9.02</v>
      </c>
      <c r="D20" s="4">
        <v>9.2</v>
      </c>
      <c r="E20" s="1">
        <v>9.36</v>
      </c>
      <c r="F20" s="4">
        <v>9.2</v>
      </c>
      <c r="G20" s="1">
        <v>9.2</v>
      </c>
      <c r="H20" s="1">
        <v>9.3</v>
      </c>
      <c r="I20" s="1">
        <v>9.32</v>
      </c>
      <c r="K20" s="1">
        <v>72</v>
      </c>
      <c r="L20" s="1">
        <v>9.32</v>
      </c>
      <c r="M20" s="1">
        <f t="shared" si="1"/>
        <v>9.32</v>
      </c>
    </row>
    <row r="21" spans="1:13" ht="12.75">
      <c r="A21">
        <f t="shared" si="0"/>
        <v>76</v>
      </c>
      <c r="B21">
        <v>9.45</v>
      </c>
      <c r="C21" s="4">
        <v>9.04</v>
      </c>
      <c r="D21" s="4">
        <v>9.2</v>
      </c>
      <c r="E21" s="1">
        <v>9.26</v>
      </c>
      <c r="F21" s="4">
        <v>9.2</v>
      </c>
      <c r="G21" s="1">
        <v>9.3</v>
      </c>
      <c r="H21" s="1">
        <v>9.27</v>
      </c>
      <c r="I21" s="1">
        <v>9.34</v>
      </c>
      <c r="K21" s="1">
        <v>76</v>
      </c>
      <c r="L21" s="1">
        <v>9.34</v>
      </c>
      <c r="M21" s="1">
        <f t="shared" si="1"/>
        <v>9.34</v>
      </c>
    </row>
    <row r="22" spans="1:13" ht="12.75">
      <c r="A22">
        <f t="shared" si="0"/>
        <v>80</v>
      </c>
      <c r="B22">
        <v>9.259</v>
      </c>
      <c r="C22" s="4">
        <v>9</v>
      </c>
      <c r="D22" s="4">
        <v>9.3</v>
      </c>
      <c r="E22" s="1">
        <v>9.24</v>
      </c>
      <c r="F22" s="4">
        <v>9.1</v>
      </c>
      <c r="G22" s="1">
        <v>9.2</v>
      </c>
      <c r="H22" s="1">
        <v>9.3</v>
      </c>
      <c r="I22" s="1">
        <v>9.31</v>
      </c>
      <c r="K22" s="1">
        <v>80</v>
      </c>
      <c r="L22" s="1">
        <v>9.31</v>
      </c>
      <c r="M22" s="1">
        <f t="shared" si="1"/>
        <v>9.31</v>
      </c>
    </row>
    <row r="23" spans="1:13" ht="12.75">
      <c r="A23">
        <f t="shared" si="0"/>
        <v>84</v>
      </c>
      <c r="B23">
        <v>9.246</v>
      </c>
      <c r="C23" s="4">
        <v>9.02</v>
      </c>
      <c r="D23" s="4">
        <v>9.2</v>
      </c>
      <c r="E23" s="1">
        <v>9.26</v>
      </c>
      <c r="F23" s="4">
        <v>9.2</v>
      </c>
      <c r="G23" s="1">
        <v>9.2</v>
      </c>
      <c r="H23" s="1">
        <v>9.3</v>
      </c>
      <c r="I23" s="1">
        <v>9.33</v>
      </c>
      <c r="K23" s="1">
        <v>84</v>
      </c>
      <c r="L23" s="1">
        <v>9.33</v>
      </c>
      <c r="M23" s="1">
        <f t="shared" si="1"/>
        <v>9.33</v>
      </c>
    </row>
    <row r="24" spans="1:13" ht="12.75">
      <c r="A24">
        <f t="shared" si="0"/>
        <v>88</v>
      </c>
      <c r="B24">
        <v>9.22</v>
      </c>
      <c r="C24" s="4">
        <v>9.04</v>
      </c>
      <c r="D24" s="4">
        <v>9.2</v>
      </c>
      <c r="E24" s="1">
        <v>9.24</v>
      </c>
      <c r="F24" s="4">
        <v>9.2</v>
      </c>
      <c r="G24" s="1">
        <v>9.2</v>
      </c>
      <c r="H24" s="1">
        <v>9.29</v>
      </c>
      <c r="I24" s="1">
        <v>9.33</v>
      </c>
      <c r="K24" s="1">
        <v>88</v>
      </c>
      <c r="L24" s="1">
        <v>9.33</v>
      </c>
      <c r="M24" s="1">
        <f t="shared" si="1"/>
        <v>9.33</v>
      </c>
    </row>
    <row r="25" spans="1:13" ht="12.75">
      <c r="A25">
        <f t="shared" si="0"/>
        <v>92</v>
      </c>
      <c r="B25">
        <v>9.21</v>
      </c>
      <c r="C25" s="4">
        <v>9.06</v>
      </c>
      <c r="D25" s="4">
        <v>9.18</v>
      </c>
      <c r="E25" s="1">
        <v>9.32</v>
      </c>
      <c r="F25" s="4">
        <v>9.2</v>
      </c>
      <c r="G25" s="1">
        <v>9.2</v>
      </c>
      <c r="H25" s="1">
        <v>9.22</v>
      </c>
      <c r="I25" s="1">
        <v>9.28</v>
      </c>
      <c r="K25" s="1">
        <v>92</v>
      </c>
      <c r="L25" s="1">
        <v>9.28</v>
      </c>
      <c r="M25" s="1">
        <f t="shared" si="1"/>
        <v>9.28</v>
      </c>
    </row>
    <row r="26" spans="1:13" ht="12.75">
      <c r="A26">
        <f t="shared" si="0"/>
        <v>96</v>
      </c>
      <c r="B26">
        <v>9.292</v>
      </c>
      <c r="C26" s="4">
        <v>9</v>
      </c>
      <c r="D26" s="4">
        <v>9.16</v>
      </c>
      <c r="E26" s="1">
        <v>9.24</v>
      </c>
      <c r="F26" s="4">
        <v>9.3</v>
      </c>
      <c r="G26" s="1">
        <v>9.4</v>
      </c>
      <c r="H26" s="1">
        <v>9.24</v>
      </c>
      <c r="I26" s="1">
        <v>9.32</v>
      </c>
      <c r="K26" s="1">
        <v>96</v>
      </c>
      <c r="L26" s="1">
        <v>9.32</v>
      </c>
      <c r="M26" s="1">
        <f t="shared" si="1"/>
        <v>9.32</v>
      </c>
    </row>
    <row r="27" spans="1:13" ht="12.75">
      <c r="A27">
        <f t="shared" si="0"/>
        <v>100</v>
      </c>
      <c r="B27">
        <v>9.751</v>
      </c>
      <c r="C27" s="4">
        <v>10.16</v>
      </c>
      <c r="D27" s="4"/>
      <c r="E27" s="1">
        <v>9.06</v>
      </c>
      <c r="F27" s="4">
        <v>9.2</v>
      </c>
      <c r="G27" s="1">
        <v>9.2</v>
      </c>
      <c r="H27" s="1">
        <v>10.02</v>
      </c>
      <c r="I27" s="1">
        <v>9.35</v>
      </c>
      <c r="K27" s="1">
        <v>100</v>
      </c>
      <c r="L27" s="1">
        <v>9.35</v>
      </c>
      <c r="M27" s="1">
        <f t="shared" si="1"/>
        <v>9.35</v>
      </c>
    </row>
    <row r="28" spans="1:13" ht="12.75">
      <c r="A28">
        <f aca="true" t="shared" si="2" ref="A28:A76">A27+4</f>
        <v>104</v>
      </c>
      <c r="B28">
        <v>9.747</v>
      </c>
      <c r="C28" s="4">
        <v>10.12</v>
      </c>
      <c r="D28" s="4">
        <v>10.38</v>
      </c>
      <c r="E28" s="1">
        <v>10</v>
      </c>
      <c r="F28" s="1">
        <v>9.5</v>
      </c>
      <c r="G28" s="1">
        <v>9.9</v>
      </c>
      <c r="H28" s="1">
        <v>9.99</v>
      </c>
      <c r="I28" s="1">
        <v>10.09</v>
      </c>
      <c r="K28" s="1">
        <v>103.8</v>
      </c>
      <c r="L28" s="1">
        <v>10.09</v>
      </c>
      <c r="M28" s="1">
        <f t="shared" si="1"/>
        <v>10.09</v>
      </c>
    </row>
    <row r="29" spans="1:13" ht="12.75">
      <c r="A29">
        <f t="shared" si="2"/>
        <v>108</v>
      </c>
      <c r="B29">
        <v>9.85</v>
      </c>
      <c r="C29" s="4">
        <v>10.16</v>
      </c>
      <c r="D29" s="4"/>
      <c r="E29" s="1">
        <v>9.94</v>
      </c>
      <c r="F29" s="1">
        <v>9.6</v>
      </c>
      <c r="G29" s="1">
        <v>10</v>
      </c>
      <c r="H29" s="1">
        <v>9.95</v>
      </c>
      <c r="I29" s="1">
        <v>10.07</v>
      </c>
      <c r="K29" s="1">
        <v>107.8</v>
      </c>
      <c r="L29" s="1">
        <v>10.07</v>
      </c>
      <c r="M29" s="1">
        <f t="shared" si="1"/>
        <v>10.07</v>
      </c>
    </row>
    <row r="30" spans="1:13" ht="12.75">
      <c r="A30">
        <f t="shared" si="2"/>
        <v>112</v>
      </c>
      <c r="B30">
        <v>9.835</v>
      </c>
      <c r="C30" s="4">
        <v>10.12</v>
      </c>
      <c r="D30" s="4"/>
      <c r="E30" s="1">
        <v>10</v>
      </c>
      <c r="F30" s="1">
        <v>9.6</v>
      </c>
      <c r="G30" s="1">
        <v>10</v>
      </c>
      <c r="H30" s="1">
        <v>9.8</v>
      </c>
      <c r="I30" s="1">
        <v>10.18</v>
      </c>
      <c r="K30" s="1">
        <v>123.8</v>
      </c>
      <c r="L30" s="1">
        <v>10.18</v>
      </c>
      <c r="M30" s="1">
        <f t="shared" si="1"/>
        <v>10.18</v>
      </c>
    </row>
    <row r="31" spans="1:13" ht="12.75">
      <c r="A31">
        <f t="shared" si="2"/>
        <v>116</v>
      </c>
      <c r="B31">
        <v>9.817</v>
      </c>
      <c r="C31" s="4">
        <v>10.14</v>
      </c>
      <c r="D31" s="4"/>
      <c r="E31" s="1">
        <v>9.98</v>
      </c>
      <c r="F31" s="1">
        <v>10</v>
      </c>
      <c r="G31" s="1">
        <v>9.9</v>
      </c>
      <c r="H31" s="1">
        <v>9.82</v>
      </c>
      <c r="I31" s="1">
        <v>10.12</v>
      </c>
      <c r="K31" s="1">
        <v>127.8</v>
      </c>
      <c r="L31" s="1">
        <v>10.12</v>
      </c>
      <c r="M31" s="1">
        <f t="shared" si="1"/>
        <v>10.12</v>
      </c>
    </row>
    <row r="32" spans="1:13" ht="12.75">
      <c r="A32">
        <f t="shared" si="2"/>
        <v>120</v>
      </c>
      <c r="B32">
        <v>9.88</v>
      </c>
      <c r="C32" s="4">
        <v>10.02</v>
      </c>
      <c r="D32" s="4">
        <v>10.12</v>
      </c>
      <c r="E32" s="1">
        <v>10.08</v>
      </c>
      <c r="F32" s="1">
        <v>10</v>
      </c>
      <c r="I32" s="1">
        <v>10.13</v>
      </c>
      <c r="K32" s="1">
        <v>131.8</v>
      </c>
      <c r="L32" s="1">
        <v>10.13</v>
      </c>
      <c r="M32" s="1">
        <f t="shared" si="1"/>
        <v>10.13</v>
      </c>
    </row>
    <row r="33" spans="1:13" ht="12.75">
      <c r="A33">
        <f t="shared" si="2"/>
        <v>124</v>
      </c>
      <c r="B33">
        <v>9.748</v>
      </c>
      <c r="C33" s="4">
        <v>10</v>
      </c>
      <c r="D33" s="4">
        <v>10.06</v>
      </c>
      <c r="E33" s="1">
        <v>10.02</v>
      </c>
      <c r="F33" s="1">
        <v>10</v>
      </c>
      <c r="G33" s="1">
        <v>9.9</v>
      </c>
      <c r="I33" s="1">
        <v>10.11</v>
      </c>
      <c r="K33" s="1">
        <v>139.8</v>
      </c>
      <c r="L33" s="1">
        <v>10.11</v>
      </c>
      <c r="M33" s="1">
        <f t="shared" si="1"/>
        <v>10.11</v>
      </c>
    </row>
    <row r="34" spans="1:13" ht="12.75">
      <c r="A34">
        <f t="shared" si="2"/>
        <v>128</v>
      </c>
      <c r="B34">
        <v>9.81</v>
      </c>
      <c r="C34" s="4">
        <v>10</v>
      </c>
      <c r="D34" s="4"/>
      <c r="E34" s="1">
        <v>10</v>
      </c>
      <c r="F34" s="1">
        <v>10</v>
      </c>
      <c r="G34" s="1">
        <v>9.8</v>
      </c>
      <c r="I34" s="1">
        <v>10.14</v>
      </c>
      <c r="K34" s="1">
        <v>143.8</v>
      </c>
      <c r="L34" s="1">
        <v>10.14</v>
      </c>
      <c r="M34" s="1">
        <f t="shared" si="1"/>
        <v>10.14</v>
      </c>
    </row>
    <row r="35" spans="1:13" ht="12.75">
      <c r="A35">
        <f t="shared" si="2"/>
        <v>132</v>
      </c>
      <c r="B35">
        <v>9.793</v>
      </c>
      <c r="C35" s="4">
        <v>10.04</v>
      </c>
      <c r="D35" s="4">
        <v>9.88</v>
      </c>
      <c r="E35" s="1">
        <v>10.02</v>
      </c>
      <c r="F35" s="1">
        <v>9.9</v>
      </c>
      <c r="G35" s="1">
        <v>9.8</v>
      </c>
      <c r="I35" s="1">
        <v>10.09</v>
      </c>
      <c r="K35" s="1">
        <v>147.8</v>
      </c>
      <c r="L35" s="1">
        <v>10.09</v>
      </c>
      <c r="M35" s="1">
        <f t="shared" si="1"/>
        <v>10.09</v>
      </c>
    </row>
    <row r="36" spans="1:13" ht="12.75">
      <c r="A36">
        <f t="shared" si="2"/>
        <v>136</v>
      </c>
      <c r="B36">
        <v>9.74</v>
      </c>
      <c r="C36" s="4">
        <v>10</v>
      </c>
      <c r="D36" s="4"/>
      <c r="E36" s="1">
        <v>10.02</v>
      </c>
      <c r="F36" s="1">
        <v>10</v>
      </c>
      <c r="G36" s="1">
        <v>9.8</v>
      </c>
      <c r="I36" s="1">
        <v>10.11</v>
      </c>
      <c r="K36" s="1">
        <v>151.8</v>
      </c>
      <c r="L36" s="1">
        <v>10.11</v>
      </c>
      <c r="M36" s="1">
        <f t="shared" si="1"/>
        <v>10.11</v>
      </c>
    </row>
    <row r="37" spans="1:13" ht="12.75">
      <c r="A37">
        <f t="shared" si="2"/>
        <v>140</v>
      </c>
      <c r="B37">
        <v>9.72</v>
      </c>
      <c r="C37" s="4"/>
      <c r="D37" s="4">
        <v>9.74</v>
      </c>
      <c r="E37" s="1">
        <v>9.8</v>
      </c>
      <c r="F37" s="1">
        <v>9.9</v>
      </c>
      <c r="G37" s="1">
        <v>9.8</v>
      </c>
      <c r="I37" s="1">
        <v>10.15</v>
      </c>
      <c r="K37" s="1">
        <v>155.8</v>
      </c>
      <c r="L37" s="1">
        <v>10.15</v>
      </c>
      <c r="M37" s="1">
        <f t="shared" si="1"/>
        <v>10.15</v>
      </c>
    </row>
    <row r="38" spans="1:13" ht="12.75">
      <c r="A38">
        <f t="shared" si="2"/>
        <v>144</v>
      </c>
      <c r="B38">
        <v>9.61</v>
      </c>
      <c r="C38" s="4">
        <v>10.02</v>
      </c>
      <c r="D38" s="4">
        <v>9.8</v>
      </c>
      <c r="E38" s="1">
        <v>9.94</v>
      </c>
      <c r="F38" s="1">
        <v>10</v>
      </c>
      <c r="G38" s="1">
        <v>9.8</v>
      </c>
      <c r="I38" s="1">
        <v>10.14</v>
      </c>
      <c r="K38" s="1">
        <v>159.8</v>
      </c>
      <c r="L38" s="1">
        <v>10.14</v>
      </c>
      <c r="M38" s="1">
        <f t="shared" si="1"/>
        <v>10.14</v>
      </c>
    </row>
    <row r="39" spans="1:13" ht="12.75">
      <c r="A39">
        <f t="shared" si="2"/>
        <v>148</v>
      </c>
      <c r="B39">
        <v>9.696</v>
      </c>
      <c r="C39" s="4">
        <v>10</v>
      </c>
      <c r="D39" s="4">
        <v>9.82</v>
      </c>
      <c r="E39" s="1">
        <v>9.98</v>
      </c>
      <c r="F39" s="1">
        <v>10</v>
      </c>
      <c r="G39" s="1">
        <v>9.8</v>
      </c>
      <c r="I39" s="1">
        <v>10</v>
      </c>
      <c r="K39" s="1">
        <v>163.8</v>
      </c>
      <c r="L39" s="1">
        <v>10</v>
      </c>
      <c r="M39" s="1">
        <f t="shared" si="1"/>
        <v>10</v>
      </c>
    </row>
    <row r="40" spans="1:13" ht="12.75">
      <c r="A40">
        <f t="shared" si="2"/>
        <v>152</v>
      </c>
      <c r="B40">
        <v>9.624</v>
      </c>
      <c r="C40" s="4">
        <v>10.04</v>
      </c>
      <c r="D40" s="4">
        <v>9.8</v>
      </c>
      <c r="E40" s="1">
        <v>9.98</v>
      </c>
      <c r="F40" s="1">
        <v>9.7</v>
      </c>
      <c r="G40" s="1">
        <v>9.8</v>
      </c>
      <c r="I40" s="1">
        <v>9.98</v>
      </c>
      <c r="K40" s="1">
        <v>167.8</v>
      </c>
      <c r="L40" s="1">
        <v>9.98</v>
      </c>
      <c r="M40" s="1">
        <f t="shared" si="1"/>
        <v>9.98</v>
      </c>
    </row>
    <row r="41" spans="1:13" ht="12.75">
      <c r="A41">
        <f t="shared" si="2"/>
        <v>156</v>
      </c>
      <c r="B41">
        <v>9.607</v>
      </c>
      <c r="C41" s="4">
        <v>10.02</v>
      </c>
      <c r="D41" s="4">
        <v>9.84</v>
      </c>
      <c r="E41" s="1">
        <v>10.02</v>
      </c>
      <c r="F41" s="1">
        <v>9.7</v>
      </c>
      <c r="G41" s="1">
        <v>9.6</v>
      </c>
      <c r="I41" s="1">
        <v>10.04</v>
      </c>
      <c r="K41" s="1">
        <v>171.8</v>
      </c>
      <c r="L41" s="1">
        <v>10.04</v>
      </c>
      <c r="M41" s="1">
        <f t="shared" si="1"/>
        <v>10.04</v>
      </c>
    </row>
    <row r="42" spans="1:13" ht="12.75">
      <c r="A42">
        <f t="shared" si="2"/>
        <v>160</v>
      </c>
      <c r="B42">
        <v>9.754</v>
      </c>
      <c r="C42" s="4">
        <v>10.02</v>
      </c>
      <c r="D42" s="4">
        <v>9.86</v>
      </c>
      <c r="E42" s="1">
        <v>10.02</v>
      </c>
      <c r="F42" s="1">
        <v>9.8</v>
      </c>
      <c r="G42" s="1">
        <v>9.8</v>
      </c>
      <c r="I42" s="1">
        <v>10.03</v>
      </c>
      <c r="K42" s="1">
        <v>175.8</v>
      </c>
      <c r="L42" s="1">
        <v>10.03</v>
      </c>
      <c r="M42" s="1">
        <f t="shared" si="1"/>
        <v>10.03</v>
      </c>
    </row>
    <row r="43" spans="1:13" ht="12.75">
      <c r="A43">
        <f t="shared" si="2"/>
        <v>164</v>
      </c>
      <c r="B43">
        <v>9.778</v>
      </c>
      <c r="C43" s="4">
        <v>10.04</v>
      </c>
      <c r="D43" s="4">
        <v>9.8</v>
      </c>
      <c r="E43" s="1">
        <v>10.04</v>
      </c>
      <c r="F43" s="1">
        <v>9.8</v>
      </c>
      <c r="G43" s="1">
        <v>9.9</v>
      </c>
      <c r="I43" s="1">
        <v>10.04</v>
      </c>
      <c r="K43" s="1">
        <v>179.8</v>
      </c>
      <c r="L43" s="1">
        <v>10.04</v>
      </c>
      <c r="M43" s="1">
        <f t="shared" si="1"/>
        <v>10.04</v>
      </c>
    </row>
    <row r="44" spans="1:13" ht="12.75">
      <c r="A44">
        <f t="shared" si="2"/>
        <v>168</v>
      </c>
      <c r="B44">
        <v>9.891</v>
      </c>
      <c r="C44" s="4">
        <v>10</v>
      </c>
      <c r="D44" s="4">
        <v>9.88</v>
      </c>
      <c r="E44" s="1">
        <v>10.04</v>
      </c>
      <c r="F44" s="1">
        <v>9.8</v>
      </c>
      <c r="G44" s="1">
        <v>9.9</v>
      </c>
      <c r="I44" s="1">
        <v>10.09</v>
      </c>
      <c r="K44" s="1">
        <v>183.8</v>
      </c>
      <c r="L44" s="1">
        <v>10.09</v>
      </c>
      <c r="M44" s="1">
        <f t="shared" si="1"/>
        <v>10.09</v>
      </c>
    </row>
    <row r="45" spans="1:13" ht="12.75">
      <c r="A45">
        <f t="shared" si="2"/>
        <v>172</v>
      </c>
      <c r="B45">
        <v>9.852</v>
      </c>
      <c r="C45" s="4">
        <v>10.02</v>
      </c>
      <c r="D45" s="4">
        <v>9.82</v>
      </c>
      <c r="E45" s="1">
        <v>10.04</v>
      </c>
      <c r="F45" s="1">
        <v>9.8</v>
      </c>
      <c r="G45" s="1">
        <v>9.9</v>
      </c>
      <c r="I45" s="1">
        <v>10.16</v>
      </c>
      <c r="K45" s="1">
        <v>187.8</v>
      </c>
      <c r="L45" s="1">
        <v>10.16</v>
      </c>
      <c r="M45" s="1">
        <f t="shared" si="1"/>
        <v>10.16</v>
      </c>
    </row>
    <row r="46" spans="1:13" ht="12.75">
      <c r="A46">
        <f t="shared" si="2"/>
        <v>176</v>
      </c>
      <c r="B46">
        <v>9.732</v>
      </c>
      <c r="C46" s="4">
        <v>10</v>
      </c>
      <c r="D46" s="4">
        <v>9.86</v>
      </c>
      <c r="E46" s="1">
        <v>10.02</v>
      </c>
      <c r="F46" s="1">
        <v>9.9</v>
      </c>
      <c r="G46" s="1">
        <v>9.9</v>
      </c>
      <c r="I46" s="1">
        <v>10.13</v>
      </c>
      <c r="K46" s="1">
        <v>191.8</v>
      </c>
      <c r="L46" s="1">
        <v>10.13</v>
      </c>
      <c r="M46" s="1">
        <f t="shared" si="1"/>
        <v>10.13</v>
      </c>
    </row>
    <row r="47" spans="1:13" ht="12.75">
      <c r="A47">
        <f t="shared" si="2"/>
        <v>180</v>
      </c>
      <c r="B47">
        <v>9.853</v>
      </c>
      <c r="C47" s="4">
        <v>9.98</v>
      </c>
      <c r="D47" s="4">
        <v>9.84</v>
      </c>
      <c r="E47" s="1">
        <v>10.04</v>
      </c>
      <c r="F47" s="1">
        <v>9.9</v>
      </c>
      <c r="G47" s="1">
        <v>10</v>
      </c>
      <c r="I47" s="1">
        <v>10.04</v>
      </c>
      <c r="K47" s="1">
        <v>195.8</v>
      </c>
      <c r="L47" s="1">
        <v>10.04</v>
      </c>
      <c r="M47" s="1">
        <f t="shared" si="1"/>
        <v>10.04</v>
      </c>
    </row>
    <row r="48" spans="1:13" ht="12.75">
      <c r="A48">
        <f t="shared" si="2"/>
        <v>184</v>
      </c>
      <c r="B48">
        <v>9.738</v>
      </c>
      <c r="C48" s="4">
        <v>10</v>
      </c>
      <c r="D48" s="4">
        <v>9.88</v>
      </c>
      <c r="E48" s="1">
        <v>9.98</v>
      </c>
      <c r="F48" s="1">
        <v>9.9</v>
      </c>
      <c r="G48" s="1">
        <v>10</v>
      </c>
      <c r="I48" s="1">
        <v>10.06</v>
      </c>
      <c r="K48" s="1">
        <v>199.8</v>
      </c>
      <c r="L48" s="1">
        <v>10.06</v>
      </c>
      <c r="M48" s="1">
        <f t="shared" si="1"/>
        <v>10.06</v>
      </c>
    </row>
    <row r="49" spans="1:13" ht="12.75">
      <c r="A49">
        <f t="shared" si="2"/>
        <v>188</v>
      </c>
      <c r="B49">
        <v>9.816</v>
      </c>
      <c r="C49" s="4">
        <v>10</v>
      </c>
      <c r="D49" s="4">
        <v>9.84</v>
      </c>
      <c r="E49" s="1">
        <v>10</v>
      </c>
      <c r="F49" s="1">
        <v>9.9</v>
      </c>
      <c r="G49" s="1">
        <v>9.9</v>
      </c>
      <c r="I49" s="1">
        <v>10.09</v>
      </c>
      <c r="K49" s="1">
        <v>203.8</v>
      </c>
      <c r="L49" s="1">
        <v>10.09</v>
      </c>
      <c r="M49" s="1">
        <f t="shared" si="1"/>
        <v>10.09</v>
      </c>
    </row>
    <row r="50" spans="1:13" ht="12.75">
      <c r="A50">
        <f t="shared" si="2"/>
        <v>192</v>
      </c>
      <c r="B50">
        <v>9.886</v>
      </c>
      <c r="C50" s="4">
        <v>10.04</v>
      </c>
      <c r="D50" s="4">
        <v>9.86</v>
      </c>
      <c r="E50" s="1">
        <v>10.02</v>
      </c>
      <c r="F50" s="1">
        <v>9.8</v>
      </c>
      <c r="G50" s="1">
        <v>10</v>
      </c>
      <c r="I50" s="1">
        <v>10.11</v>
      </c>
      <c r="K50" s="1">
        <v>207.8</v>
      </c>
      <c r="L50" s="1">
        <v>10.11</v>
      </c>
      <c r="M50" s="1">
        <f t="shared" si="1"/>
        <v>10.11</v>
      </c>
    </row>
    <row r="51" spans="1:13" ht="12.75">
      <c r="A51">
        <f t="shared" si="2"/>
        <v>196</v>
      </c>
      <c r="B51">
        <v>9.802</v>
      </c>
      <c r="C51" s="4">
        <v>10</v>
      </c>
      <c r="D51" s="4">
        <v>9.9</v>
      </c>
      <c r="E51" s="1">
        <v>10.02</v>
      </c>
      <c r="F51" s="1">
        <v>9.9</v>
      </c>
      <c r="G51" s="1">
        <v>10</v>
      </c>
      <c r="I51" s="1">
        <v>10.15</v>
      </c>
      <c r="K51" s="1">
        <v>211.8</v>
      </c>
      <c r="L51" s="1">
        <v>10.15</v>
      </c>
      <c r="M51" s="1">
        <f t="shared" si="1"/>
        <v>10.15</v>
      </c>
    </row>
    <row r="52" spans="1:13" ht="12.75">
      <c r="A52">
        <f t="shared" si="2"/>
        <v>200</v>
      </c>
      <c r="B52">
        <v>9.909</v>
      </c>
      <c r="C52" s="4">
        <v>10.02</v>
      </c>
      <c r="D52" s="4">
        <v>9.88</v>
      </c>
      <c r="E52" s="1">
        <v>9.96</v>
      </c>
      <c r="F52" s="1">
        <v>9.9</v>
      </c>
      <c r="G52" s="1">
        <v>10</v>
      </c>
      <c r="I52" s="1">
        <v>10.14</v>
      </c>
      <c r="K52" s="1">
        <v>215.8</v>
      </c>
      <c r="L52" s="1">
        <v>10.14</v>
      </c>
      <c r="M52" s="1">
        <f t="shared" si="1"/>
        <v>10.14</v>
      </c>
    </row>
    <row r="53" spans="1:13" ht="12.75">
      <c r="A53">
        <f t="shared" si="2"/>
        <v>204</v>
      </c>
      <c r="B53">
        <v>9.74</v>
      </c>
      <c r="C53" s="4">
        <v>10</v>
      </c>
      <c r="D53" s="4">
        <v>9.86</v>
      </c>
      <c r="E53" s="1">
        <v>9.94</v>
      </c>
      <c r="F53" s="1">
        <v>9.7</v>
      </c>
      <c r="G53" s="1">
        <v>9.9</v>
      </c>
      <c r="I53" s="1">
        <v>10.05</v>
      </c>
      <c r="K53" s="1">
        <v>219.8</v>
      </c>
      <c r="L53" s="1">
        <v>10.05</v>
      </c>
      <c r="M53" s="1">
        <f t="shared" si="1"/>
        <v>10.05</v>
      </c>
    </row>
    <row r="54" spans="1:13" ht="12.75">
      <c r="A54">
        <f t="shared" si="2"/>
        <v>208</v>
      </c>
      <c r="B54">
        <v>9.781</v>
      </c>
      <c r="C54" s="4">
        <v>10.02</v>
      </c>
      <c r="D54" s="4">
        <v>9.82</v>
      </c>
      <c r="E54" s="1">
        <v>9.9</v>
      </c>
      <c r="F54" s="1">
        <v>9.8</v>
      </c>
      <c r="G54" s="1">
        <v>9.9</v>
      </c>
      <c r="I54" s="1">
        <v>10.13</v>
      </c>
      <c r="K54" s="1">
        <v>223.8</v>
      </c>
      <c r="L54" s="1">
        <v>10.13</v>
      </c>
      <c r="M54" s="1">
        <f t="shared" si="1"/>
        <v>10.13</v>
      </c>
    </row>
    <row r="55" spans="1:13" ht="12.75">
      <c r="A55">
        <f t="shared" si="2"/>
        <v>212</v>
      </c>
      <c r="B55">
        <v>9.718</v>
      </c>
      <c r="C55" s="4">
        <v>9.98</v>
      </c>
      <c r="D55" s="4">
        <v>9.82</v>
      </c>
      <c r="E55" s="1">
        <v>9.9</v>
      </c>
      <c r="F55" s="1">
        <v>9.9</v>
      </c>
      <c r="G55" s="1">
        <v>9.9</v>
      </c>
      <c r="I55" s="1">
        <v>10.07</v>
      </c>
      <c r="K55" s="1">
        <v>227.8</v>
      </c>
      <c r="L55" s="1">
        <v>10.07</v>
      </c>
      <c r="M55" s="1">
        <f t="shared" si="1"/>
        <v>10.07</v>
      </c>
    </row>
    <row r="56" spans="1:13" ht="12.75">
      <c r="A56">
        <f t="shared" si="2"/>
        <v>216</v>
      </c>
      <c r="B56">
        <v>9.716</v>
      </c>
      <c r="C56" s="4">
        <v>10</v>
      </c>
      <c r="D56" s="4">
        <v>9.78</v>
      </c>
      <c r="E56" s="1">
        <v>10.02</v>
      </c>
      <c r="F56" s="1">
        <v>9.9</v>
      </c>
      <c r="G56" s="1">
        <v>9.9</v>
      </c>
      <c r="I56" s="1">
        <v>10.09</v>
      </c>
      <c r="K56" s="1">
        <v>231.8</v>
      </c>
      <c r="L56" s="1">
        <v>10.09</v>
      </c>
      <c r="M56" s="1">
        <f t="shared" si="1"/>
        <v>10.09</v>
      </c>
    </row>
    <row r="57" spans="1:13" ht="12.75">
      <c r="A57">
        <f t="shared" si="2"/>
        <v>220</v>
      </c>
      <c r="B57">
        <v>9.877</v>
      </c>
      <c r="C57" s="4">
        <v>9.98</v>
      </c>
      <c r="D57" s="4">
        <v>9.88</v>
      </c>
      <c r="E57" s="1">
        <v>9.98</v>
      </c>
      <c r="F57" s="1">
        <v>10</v>
      </c>
      <c r="G57" s="1">
        <v>9.9</v>
      </c>
      <c r="I57" s="1">
        <v>10.07</v>
      </c>
      <c r="K57" s="1">
        <v>235.8</v>
      </c>
      <c r="L57" s="1">
        <v>10.07</v>
      </c>
      <c r="M57" s="1">
        <f t="shared" si="1"/>
        <v>10.07</v>
      </c>
    </row>
    <row r="58" spans="1:13" ht="12.75">
      <c r="A58">
        <f t="shared" si="2"/>
        <v>224</v>
      </c>
      <c r="B58">
        <v>9.637</v>
      </c>
      <c r="C58" s="4">
        <v>10</v>
      </c>
      <c r="D58" s="4">
        <v>9.86</v>
      </c>
      <c r="E58" s="1">
        <v>9.96</v>
      </c>
      <c r="F58" s="1">
        <v>9.7</v>
      </c>
      <c r="G58" s="1">
        <v>9.9</v>
      </c>
      <c r="I58" s="1">
        <v>10.21</v>
      </c>
      <c r="K58" s="1">
        <v>239.8</v>
      </c>
      <c r="L58" s="1">
        <v>10.21</v>
      </c>
      <c r="M58" s="1">
        <f t="shared" si="1"/>
        <v>10.21</v>
      </c>
    </row>
    <row r="59" spans="1:13" ht="12.75">
      <c r="A59">
        <f t="shared" si="2"/>
        <v>228</v>
      </c>
      <c r="B59">
        <v>9.704</v>
      </c>
      <c r="C59" s="4">
        <v>9.9</v>
      </c>
      <c r="D59" s="4">
        <v>9.88</v>
      </c>
      <c r="E59" s="1">
        <v>10.02</v>
      </c>
      <c r="F59" s="1">
        <v>10</v>
      </c>
      <c r="G59" s="1">
        <v>10</v>
      </c>
      <c r="I59" s="1">
        <v>10.09</v>
      </c>
      <c r="K59" s="1">
        <v>243.8</v>
      </c>
      <c r="L59" s="1">
        <v>10.09</v>
      </c>
      <c r="M59" s="1">
        <f t="shared" si="1"/>
        <v>10.09</v>
      </c>
    </row>
    <row r="60" spans="1:13" ht="12.75">
      <c r="A60">
        <f t="shared" si="2"/>
        <v>232</v>
      </c>
      <c r="B60">
        <v>9.67</v>
      </c>
      <c r="C60" s="4">
        <v>9.8</v>
      </c>
      <c r="D60" s="4">
        <v>9.88</v>
      </c>
      <c r="E60" s="1">
        <v>10.02</v>
      </c>
      <c r="F60" s="1">
        <v>9.9</v>
      </c>
      <c r="G60" s="1">
        <v>10</v>
      </c>
      <c r="I60" s="1">
        <v>10.01</v>
      </c>
      <c r="K60" s="1">
        <v>247.8</v>
      </c>
      <c r="L60" s="1">
        <v>10.01</v>
      </c>
      <c r="M60" s="1">
        <f t="shared" si="1"/>
        <v>10.01</v>
      </c>
    </row>
    <row r="61" spans="1:13" ht="12.75">
      <c r="A61">
        <f t="shared" si="2"/>
        <v>236</v>
      </c>
      <c r="B61">
        <v>9.607</v>
      </c>
      <c r="C61" s="4">
        <v>9.9</v>
      </c>
      <c r="D61" s="4">
        <v>9.86</v>
      </c>
      <c r="E61" s="1">
        <v>10</v>
      </c>
      <c r="F61" s="1">
        <v>10</v>
      </c>
      <c r="G61" s="1">
        <v>10</v>
      </c>
      <c r="I61" s="1">
        <v>10.03</v>
      </c>
      <c r="K61" s="1">
        <v>251.8</v>
      </c>
      <c r="L61" s="1">
        <v>10.03</v>
      </c>
      <c r="M61" s="1">
        <f t="shared" si="1"/>
        <v>10.03</v>
      </c>
    </row>
    <row r="62" spans="1:13" ht="12.75">
      <c r="A62">
        <f t="shared" si="2"/>
        <v>240</v>
      </c>
      <c r="B62">
        <v>9.769</v>
      </c>
      <c r="C62" s="4">
        <v>9.96</v>
      </c>
      <c r="D62" s="4">
        <v>9.86</v>
      </c>
      <c r="E62" s="1">
        <v>10.02</v>
      </c>
      <c r="F62" s="1">
        <v>9.9</v>
      </c>
      <c r="G62" s="1">
        <v>10</v>
      </c>
      <c r="I62" s="1">
        <v>10.03</v>
      </c>
      <c r="K62" s="1">
        <v>255.8</v>
      </c>
      <c r="L62" s="1">
        <v>10.03</v>
      </c>
      <c r="M62" s="1">
        <f t="shared" si="1"/>
        <v>10.03</v>
      </c>
    </row>
    <row r="63" spans="1:13" ht="12.75">
      <c r="A63">
        <f t="shared" si="2"/>
        <v>244</v>
      </c>
      <c r="B63">
        <v>9.754</v>
      </c>
      <c r="C63" s="4">
        <v>10.02</v>
      </c>
      <c r="D63" s="4">
        <v>9.7</v>
      </c>
      <c r="E63" s="1">
        <v>10</v>
      </c>
      <c r="F63" s="1">
        <v>9.9</v>
      </c>
      <c r="G63" s="1">
        <v>9.9</v>
      </c>
      <c r="I63" s="1">
        <v>10.06</v>
      </c>
      <c r="K63" s="1">
        <v>259.8</v>
      </c>
      <c r="L63" s="1">
        <v>10.06</v>
      </c>
      <c r="M63" s="1">
        <f t="shared" si="1"/>
        <v>10.06</v>
      </c>
    </row>
    <row r="64" spans="1:13" ht="12.75">
      <c r="A64">
        <f t="shared" si="2"/>
        <v>248</v>
      </c>
      <c r="B64">
        <v>9.713</v>
      </c>
      <c r="C64" s="4">
        <v>10.04</v>
      </c>
      <c r="D64" s="4">
        <v>9.82</v>
      </c>
      <c r="E64" s="1">
        <v>10</v>
      </c>
      <c r="F64" s="1">
        <v>10</v>
      </c>
      <c r="G64" s="1">
        <v>9.9</v>
      </c>
      <c r="I64" s="1">
        <v>10.06</v>
      </c>
      <c r="K64" s="1">
        <v>263.8</v>
      </c>
      <c r="L64" s="1">
        <v>10.06</v>
      </c>
      <c r="M64" s="1">
        <f t="shared" si="1"/>
        <v>10.06</v>
      </c>
    </row>
    <row r="65" spans="1:13" ht="12.75">
      <c r="A65">
        <f t="shared" si="2"/>
        <v>252</v>
      </c>
      <c r="B65">
        <v>9.73</v>
      </c>
      <c r="C65" s="4">
        <v>10.04</v>
      </c>
      <c r="D65" s="4">
        <v>9.88</v>
      </c>
      <c r="E65" s="1">
        <v>10</v>
      </c>
      <c r="F65" s="1">
        <v>10</v>
      </c>
      <c r="G65" s="1">
        <v>9.9</v>
      </c>
      <c r="I65" s="1">
        <v>10.05</v>
      </c>
      <c r="K65" s="1">
        <v>267.8</v>
      </c>
      <c r="L65" s="1">
        <v>10.05</v>
      </c>
      <c r="M65" s="1">
        <f t="shared" si="1"/>
        <v>10.05</v>
      </c>
    </row>
    <row r="66" spans="1:13" ht="12.75">
      <c r="A66">
        <f t="shared" si="2"/>
        <v>256</v>
      </c>
      <c r="B66">
        <v>9.736</v>
      </c>
      <c r="C66" s="4">
        <v>9.98</v>
      </c>
      <c r="D66" s="4">
        <v>9.86</v>
      </c>
      <c r="E66" s="1">
        <v>10</v>
      </c>
      <c r="F66" s="1">
        <v>10</v>
      </c>
      <c r="G66" s="1">
        <v>10</v>
      </c>
      <c r="I66" s="1">
        <v>10.06</v>
      </c>
      <c r="K66" s="1">
        <v>271.8</v>
      </c>
      <c r="L66" s="1">
        <v>10.06</v>
      </c>
      <c r="M66" s="1">
        <f t="shared" si="1"/>
        <v>10.06</v>
      </c>
    </row>
    <row r="67" spans="1:13" ht="12.75">
      <c r="A67">
        <f t="shared" si="2"/>
        <v>260</v>
      </c>
      <c r="B67">
        <v>9.717</v>
      </c>
      <c r="C67" s="4">
        <v>9.96</v>
      </c>
      <c r="D67" s="4">
        <v>9.9</v>
      </c>
      <c r="E67" s="1">
        <v>10.06</v>
      </c>
      <c r="F67" s="1">
        <v>10</v>
      </c>
      <c r="G67" s="1">
        <v>10</v>
      </c>
      <c r="I67" s="1">
        <v>10.02</v>
      </c>
      <c r="K67" s="1">
        <v>275.8</v>
      </c>
      <c r="L67" s="1">
        <v>10.02</v>
      </c>
      <c r="M67" s="1">
        <f t="shared" si="1"/>
        <v>10.02</v>
      </c>
    </row>
    <row r="68" spans="1:13" ht="12.75">
      <c r="A68">
        <f t="shared" si="2"/>
        <v>264</v>
      </c>
      <c r="B68">
        <v>9.714</v>
      </c>
      <c r="C68" s="4">
        <v>10</v>
      </c>
      <c r="D68" s="4">
        <v>9.92</v>
      </c>
      <c r="E68" s="1">
        <v>10.02</v>
      </c>
      <c r="F68" s="1">
        <v>10</v>
      </c>
      <c r="G68" s="1">
        <v>10</v>
      </c>
      <c r="I68" s="1">
        <v>10.02</v>
      </c>
      <c r="K68" s="1">
        <v>279.8</v>
      </c>
      <c r="L68" s="1">
        <v>10.02</v>
      </c>
      <c r="M68" s="1">
        <f aca="true" t="shared" si="3" ref="M68:M73">L68*1</f>
        <v>10.02</v>
      </c>
    </row>
    <row r="69" spans="1:13" ht="12.75">
      <c r="A69">
        <f t="shared" si="2"/>
        <v>268</v>
      </c>
      <c r="B69">
        <v>9.717</v>
      </c>
      <c r="C69" s="4">
        <v>10</v>
      </c>
      <c r="D69" s="4">
        <v>9.92</v>
      </c>
      <c r="E69" s="1">
        <v>10</v>
      </c>
      <c r="F69" s="1">
        <v>10</v>
      </c>
      <c r="G69" s="1">
        <v>9.9</v>
      </c>
      <c r="I69" s="1">
        <v>10.06</v>
      </c>
      <c r="K69" s="1">
        <v>283.8</v>
      </c>
      <c r="L69" s="1">
        <v>10.06</v>
      </c>
      <c r="M69" s="1">
        <f t="shared" si="3"/>
        <v>10.06</v>
      </c>
    </row>
    <row r="70" spans="1:13" ht="12.75">
      <c r="A70">
        <f t="shared" si="2"/>
        <v>272</v>
      </c>
      <c r="B70">
        <v>9.701</v>
      </c>
      <c r="C70" s="4">
        <v>9.98</v>
      </c>
      <c r="D70" s="4">
        <v>9.9</v>
      </c>
      <c r="E70" s="1">
        <v>10</v>
      </c>
      <c r="F70" s="1">
        <v>9.9</v>
      </c>
      <c r="G70" s="1">
        <v>10</v>
      </c>
      <c r="I70" s="1">
        <v>10.09</v>
      </c>
      <c r="K70" s="1">
        <v>287.8</v>
      </c>
      <c r="L70" s="1">
        <v>10.09</v>
      </c>
      <c r="M70" s="1">
        <f t="shared" si="3"/>
        <v>10.09</v>
      </c>
    </row>
    <row r="71" spans="1:13" ht="12.75">
      <c r="A71">
        <f t="shared" si="2"/>
        <v>276</v>
      </c>
      <c r="B71">
        <v>9.742</v>
      </c>
      <c r="C71" s="4">
        <v>9.98</v>
      </c>
      <c r="D71" s="4">
        <v>9.94</v>
      </c>
      <c r="E71" s="1">
        <v>9.96</v>
      </c>
      <c r="F71" s="1">
        <v>9.9</v>
      </c>
      <c r="G71" s="1">
        <v>10</v>
      </c>
      <c r="I71" s="1">
        <v>10.07</v>
      </c>
      <c r="K71" s="1">
        <v>291.8</v>
      </c>
      <c r="L71" s="1">
        <v>10.07</v>
      </c>
      <c r="M71" s="1">
        <f t="shared" si="3"/>
        <v>10.07</v>
      </c>
    </row>
    <row r="72" spans="1:13" ht="12.75">
      <c r="A72">
        <f t="shared" si="2"/>
        <v>280</v>
      </c>
      <c r="B72">
        <v>9.802</v>
      </c>
      <c r="C72" s="4">
        <v>10</v>
      </c>
      <c r="D72" s="4">
        <v>9.94</v>
      </c>
      <c r="E72" s="1">
        <v>10</v>
      </c>
      <c r="F72" s="1">
        <v>10</v>
      </c>
      <c r="G72" s="1">
        <v>9.9</v>
      </c>
      <c r="I72" s="1">
        <v>10.05</v>
      </c>
      <c r="K72" s="1">
        <v>295.8</v>
      </c>
      <c r="L72" s="1">
        <v>10.05</v>
      </c>
      <c r="M72" s="1">
        <f t="shared" si="3"/>
        <v>10.05</v>
      </c>
    </row>
    <row r="73" spans="1:13" ht="12.75">
      <c r="A73">
        <f t="shared" si="2"/>
        <v>284</v>
      </c>
      <c r="B73">
        <v>9.801</v>
      </c>
      <c r="C73" s="4">
        <v>9.98</v>
      </c>
      <c r="D73" s="4">
        <v>9.92</v>
      </c>
      <c r="E73" s="1">
        <v>9.96</v>
      </c>
      <c r="F73" s="1">
        <v>10</v>
      </c>
      <c r="G73" s="1">
        <v>10</v>
      </c>
      <c r="I73" s="1">
        <v>10.04</v>
      </c>
      <c r="K73" s="1">
        <v>299.8</v>
      </c>
      <c r="L73" s="1">
        <v>10.04</v>
      </c>
      <c r="M73" s="1">
        <f t="shared" si="3"/>
        <v>10.04</v>
      </c>
    </row>
    <row r="74" spans="1:11" ht="12.75">
      <c r="A74">
        <f t="shared" si="2"/>
        <v>288</v>
      </c>
      <c r="B74">
        <v>9.777</v>
      </c>
      <c r="C74" s="4">
        <v>9.96</v>
      </c>
      <c r="D74" s="4">
        <v>9.92</v>
      </c>
      <c r="E74" s="1">
        <v>10</v>
      </c>
      <c r="F74" s="1">
        <v>10</v>
      </c>
      <c r="G74" s="1">
        <v>10</v>
      </c>
      <c r="K74" s="1">
        <v>299.9</v>
      </c>
    </row>
    <row r="75" spans="1:11" ht="12.75">
      <c r="A75">
        <f t="shared" si="2"/>
        <v>292</v>
      </c>
      <c r="B75">
        <v>9.877</v>
      </c>
      <c r="C75" s="4">
        <v>9.96</v>
      </c>
      <c r="D75" s="4">
        <v>9.92</v>
      </c>
      <c r="E75" s="1">
        <v>9.98</v>
      </c>
      <c r="F75" s="1">
        <v>10</v>
      </c>
      <c r="G75" s="1">
        <v>10</v>
      </c>
      <c r="K75" s="1">
        <v>300</v>
      </c>
    </row>
    <row r="76" spans="1:7" ht="12.75">
      <c r="A76">
        <f t="shared" si="2"/>
        <v>296</v>
      </c>
      <c r="C76" s="4">
        <v>9.98</v>
      </c>
      <c r="D76" s="4">
        <v>9.94</v>
      </c>
      <c r="E76" s="1">
        <v>9.96</v>
      </c>
      <c r="F76" s="1">
        <v>10</v>
      </c>
      <c r="G76" s="1">
        <v>10</v>
      </c>
    </row>
    <row r="77" spans="1:7" ht="12.75">
      <c r="G77" s="1">
        <v>10</v>
      </c>
    </row>
    <row r="78" spans="1:12" s="3" customFormat="1" ht="12.75">
      <c r="A78" s="3" t="s">
        <v>0</v>
      </c>
      <c r="B78" s="3" t="s">
        <v>1</v>
      </c>
      <c r="C78" s="3" t="s">
        <v>2</v>
      </c>
      <c r="D78" s="3" t="s">
        <v>3</v>
      </c>
      <c r="E78" s="3" t="s">
        <v>4</v>
      </c>
      <c r="F78" s="3" t="s">
        <v>6</v>
      </c>
      <c r="G78" s="3" t="s">
        <v>5</v>
      </c>
      <c r="H78" s="3" t="s">
        <v>8</v>
      </c>
      <c r="I78" s="3" t="s">
        <v>7</v>
      </c>
      <c r="K78" s="3" t="s">
        <v>9</v>
      </c>
      <c r="L78" s="3" t="s">
        <v>7</v>
      </c>
    </row>
    <row r="79" spans="1:9" ht="12.75">
      <c r="A79" t="s">
        <v>14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6</v>
      </c>
      <c r="G79" s="3" t="s">
        <v>5</v>
      </c>
      <c r="H79" s="3" t="s">
        <v>8</v>
      </c>
      <c r="I79" s="3" t="s">
        <v>7</v>
      </c>
    </row>
    <row r="80" spans="1:12" ht="12.75">
      <c r="A80" t="s">
        <v>10</v>
      </c>
      <c r="B80" s="2">
        <f>AVERAGE(B2:B26)</f>
        <v>9.48344</v>
      </c>
      <c r="C80" s="2">
        <f>AVERAGE(C2:C26)</f>
        <v>9.120800000000001</v>
      </c>
      <c r="D80" s="2">
        <f>AVERAGE(D2:D26)</f>
        <v>9.171199999999997</v>
      </c>
      <c r="E80" s="2">
        <f>AVERAGE(E2:E27)</f>
        <v>9.266000000000002</v>
      </c>
      <c r="F80" s="2">
        <f>AVERAGE(F2:F27)</f>
        <v>9.188461538461535</v>
      </c>
      <c r="G80" s="2">
        <f>AVERAGE(G2:G28)</f>
        <v>9.262499999999998</v>
      </c>
      <c r="H80" s="2">
        <f>AVERAGE(H2:H26)</f>
        <v>9.236400000000001</v>
      </c>
      <c r="I80" s="2">
        <f>AVERAGE(I2:I27)</f>
        <v>9.25</v>
      </c>
      <c r="L80" s="2"/>
    </row>
    <row r="81" spans="1:12" ht="12.75">
      <c r="A81" t="s">
        <v>11</v>
      </c>
      <c r="B81" s="2">
        <f>STDEV(B2:B26)</f>
        <v>0.15309966252950383</v>
      </c>
      <c r="C81" s="2">
        <f>STDEV(C2:C26)</f>
        <v>0.0868868996646479</v>
      </c>
      <c r="D81" s="2">
        <f>STDEV(D2:D26)</f>
        <v>0.06352952069725497</v>
      </c>
      <c r="E81" s="2">
        <f>STDEV(E2:E27)</f>
        <v>0.060827625302667956</v>
      </c>
      <c r="F81" s="2">
        <f>STDEV(F2:F27)</f>
        <v>0.05159010042209239</v>
      </c>
      <c r="G81" s="2">
        <f>STDEV(G2:G28)</f>
        <v>0.15551457362163643</v>
      </c>
      <c r="H81" s="2">
        <f>STDEV(H2:H26)</f>
        <v>0.038392707640064076</v>
      </c>
      <c r="I81" s="2">
        <f>STDEV(I2:I27)</f>
        <v>0.07082843120299138</v>
      </c>
      <c r="L81" s="2"/>
    </row>
    <row r="82" spans="1:12" ht="12.75">
      <c r="A82" t="s">
        <v>12</v>
      </c>
      <c r="B82">
        <f>MIN(B2:B26)</f>
        <v>9.21</v>
      </c>
      <c r="C82">
        <f>MIN(C2:C26)</f>
        <v>8.98</v>
      </c>
      <c r="D82">
        <f>MIN(D2:D26)</f>
        <v>9.06</v>
      </c>
      <c r="E82">
        <f>MIN(E2:E27)</f>
        <v>9.06</v>
      </c>
      <c r="F82">
        <f>MIN(F2:F27)</f>
        <v>9.1</v>
      </c>
      <c r="G82">
        <f>MIN(G2:G28)</f>
        <v>9.2</v>
      </c>
      <c r="H82">
        <f>MIN(H2:H26)</f>
        <v>9.18</v>
      </c>
      <c r="I82">
        <f>MIN(I2:I27)</f>
        <v>9.13</v>
      </c>
      <c r="L82"/>
    </row>
    <row r="83" spans="1:12" ht="12.75">
      <c r="A83" t="s">
        <v>13</v>
      </c>
      <c r="B83" s="2">
        <f>MAX(B2:B26)</f>
        <v>9.683</v>
      </c>
      <c r="C83" s="2">
        <f>MAX(C2:C26)</f>
        <v>9.26</v>
      </c>
      <c r="D83" s="2">
        <f>MAX(D2:D26)</f>
        <v>9.3</v>
      </c>
      <c r="E83" s="2">
        <f>MAX(E2:E27)</f>
        <v>9.36</v>
      </c>
      <c r="F83" s="2">
        <f>MAX(F2:F27)</f>
        <v>9.3</v>
      </c>
      <c r="G83" s="2">
        <f>MAX(G2:G28)</f>
        <v>9.9</v>
      </c>
      <c r="H83" s="2">
        <f>MAX(H2:H26)</f>
        <v>9.3</v>
      </c>
      <c r="I83" s="2">
        <f>MAX(I2:I27)</f>
        <v>9.35</v>
      </c>
      <c r="L83" s="2"/>
    </row>
    <row r="84" ht="12.75"/>
    <row r="85" ht="12.75">
      <c r="A85" t="s">
        <v>15</v>
      </c>
    </row>
    <row r="86" spans="1:12" ht="12.75">
      <c r="A86" t="s">
        <v>10</v>
      </c>
      <c r="B86" s="2">
        <f>AVERAGE(B27:B77)</f>
        <v>9.759979591836736</v>
      </c>
      <c r="C86" s="2">
        <f>AVERAGE(C27:C77)</f>
        <v>10.007755102040818</v>
      </c>
      <c r="D86" s="2">
        <f>AVERAGE(D27:D77)</f>
        <v>9.882727272727273</v>
      </c>
      <c r="E86" s="2">
        <f>AVERAGE(E28:E77)</f>
        <v>9.993061224489793</v>
      </c>
      <c r="F86" s="2">
        <f>AVERAGE(F28:F77)</f>
        <v>9.893877551020408</v>
      </c>
      <c r="G86" s="2">
        <f>AVERAGE(G29:G77)</f>
        <v>9.920833333333329</v>
      </c>
      <c r="H86" s="2">
        <f>AVERAGE(H27:H77)</f>
        <v>9.916</v>
      </c>
      <c r="I86" s="2">
        <f>AVERAGE(I28:I77)</f>
        <v>10.081521739130432</v>
      </c>
      <c r="J86" s="4"/>
      <c r="K86" s="4"/>
      <c r="L86" s="2"/>
    </row>
    <row r="87" spans="1:12" ht="12.75">
      <c r="A87" t="s">
        <v>11</v>
      </c>
      <c r="B87" s="2">
        <f>STDEV(B27:B77)</f>
        <v>0.0768636481579379</v>
      </c>
      <c r="C87" s="2">
        <f>STDEV(C27:C77)</f>
        <v>0.06107595360564968</v>
      </c>
      <c r="D87" s="2">
        <f>STDEV(D27:D77)</f>
        <v>0.10419935357474219</v>
      </c>
      <c r="E87" s="2">
        <f>STDEV(E28:E77)</f>
        <v>0.0457440379381962</v>
      </c>
      <c r="F87" s="2">
        <f>STDEV(F28:F77)</f>
        <v>0.1265045507505256</v>
      </c>
      <c r="G87" s="2">
        <f>STDEV(G29:G77)</f>
        <v>0.08741764107865234</v>
      </c>
      <c r="H87" s="2">
        <f>STDEV(H27:H77)</f>
        <v>0.1001498876684364</v>
      </c>
      <c r="I87" s="2">
        <f>STDEV(I28:I77)</f>
        <v>0.05028661811471596</v>
      </c>
      <c r="J87" s="4"/>
      <c r="K87" s="4"/>
      <c r="L87" s="2"/>
    </row>
    <row r="88" spans="1:12" ht="12.75">
      <c r="A88" t="s">
        <v>12</v>
      </c>
      <c r="B88" s="2">
        <f>MIN(B27:B77)</f>
        <v>9.607</v>
      </c>
      <c r="C88" s="2">
        <f>MIN(C27:C77)</f>
        <v>9.8</v>
      </c>
      <c r="D88" s="2">
        <f>MIN(D27:D77)</f>
        <v>9.7</v>
      </c>
      <c r="E88" s="2">
        <f>MIN(E28:E77)</f>
        <v>9.8</v>
      </c>
      <c r="F88" s="2">
        <f>MIN(F28:F77)</f>
        <v>9.5</v>
      </c>
      <c r="G88" s="2">
        <f>MIN(G29:G77)</f>
        <v>9.6</v>
      </c>
      <c r="H88" s="2">
        <f>MIN(H27:H77)</f>
        <v>9.8</v>
      </c>
      <c r="I88" s="2">
        <f>MIN(I28:I77)</f>
        <v>9.98</v>
      </c>
      <c r="J88" s="4"/>
      <c r="K88" s="4"/>
      <c r="L88" s="2"/>
    </row>
    <row r="89" spans="1:12" ht="12.75">
      <c r="A89" t="s">
        <v>13</v>
      </c>
      <c r="B89" s="2">
        <f>MAX(B27:B77)</f>
        <v>9.909</v>
      </c>
      <c r="C89" s="2">
        <f>MAX(C27:C77)</f>
        <v>10.16</v>
      </c>
      <c r="D89" s="2">
        <f>MAX(D27:D77)</f>
        <v>10.38</v>
      </c>
      <c r="E89" s="2">
        <f>MAX(E28:E77)</f>
        <v>10.08</v>
      </c>
      <c r="F89" s="2">
        <f>MAX(F28:F77)</f>
        <v>10</v>
      </c>
      <c r="G89" s="2">
        <f>MAX(G29:G77)</f>
        <v>10</v>
      </c>
      <c r="H89" s="2">
        <f>MAX(H27:H77)</f>
        <v>10.02</v>
      </c>
      <c r="I89" s="2">
        <f>MAX(I28:I77)</f>
        <v>10.21</v>
      </c>
      <c r="J89" s="4"/>
      <c r="K89" s="4"/>
      <c r="L8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Conti</dc:creator>
  <cp:keywords/>
  <dc:description/>
  <cp:lastModifiedBy>jac</cp:lastModifiedBy>
  <cp:lastPrinted>2005-03-28T21:32:37Z</cp:lastPrinted>
  <dcterms:created xsi:type="dcterms:W3CDTF">2005-01-18T15:49:34Z</dcterms:created>
  <dcterms:modified xsi:type="dcterms:W3CDTF">2005-03-29T11:26:41Z</dcterms:modified>
  <cp:category/>
  <cp:version/>
  <cp:contentType/>
  <cp:contentStatus/>
</cp:coreProperties>
</file>