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brizol-my.sharepoint.com/personal/andrew_stevens_lubrizol_com/Documents/Profile_DoNotDelete/Desktop/SP Handbook/Final Docs to Transfer to TMC/"/>
    </mc:Choice>
  </mc:AlternateContent>
  <xr:revisionPtr revIDLastSave="0" documentId="8_{031790E1-E4AB-4BE1-A5F6-353BD0FAF8C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5800_VOLD18RR_Final_Data_Set" sheetId="1" r:id="rId1"/>
    <sheet name="D5800_VOLD18RR_Final_Work_Sheet" sheetId="2" r:id="rId2"/>
  </sheets>
  <definedNames>
    <definedName name="D5800_VOLD18RR_Final_Data_Set">D5800_VOLD18RR_Final_Data_Set!$A$2:$AD$50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2" l="1"/>
  <c r="J57" i="2"/>
  <c r="K56" i="2"/>
  <c r="J56" i="2"/>
  <c r="K55" i="2"/>
  <c r="J55" i="2"/>
  <c r="K54" i="2"/>
  <c r="J54" i="2"/>
  <c r="K53" i="2"/>
  <c r="J53" i="2"/>
  <c r="I57" i="2"/>
  <c r="I56" i="2"/>
  <c r="I55" i="2"/>
  <c r="I54" i="2"/>
  <c r="I59" i="2" s="1"/>
  <c r="I53" i="2"/>
  <c r="I58" i="2" s="1"/>
  <c r="K58" i="2" l="1"/>
  <c r="J59" i="2"/>
  <c r="K59" i="2"/>
  <c r="J58" i="2"/>
</calcChain>
</file>

<file path=xl/sharedStrings.xml><?xml version="1.0" encoding="utf-8"?>
<sst xmlns="http://schemas.openxmlformats.org/spreadsheetml/2006/main" count="1937" uniqueCount="280">
  <si>
    <t>METHOD</t>
  </si>
  <si>
    <t>MODEL</t>
  </si>
  <si>
    <t>MANUFACT</t>
  </si>
  <si>
    <t>TESTKEY</t>
  </si>
  <si>
    <t>DTCOMP</t>
  </si>
  <si>
    <t>LTMSLAB</t>
  </si>
  <si>
    <t>APPARATS</t>
  </si>
  <si>
    <t>PRCDR</t>
  </si>
  <si>
    <t>IND</t>
  </si>
  <si>
    <t>EVAL</t>
  </si>
  <si>
    <t>EVALFNL</t>
  </si>
  <si>
    <t>SAMEVSA</t>
  </si>
  <si>
    <t>EVALti</t>
  </si>
  <si>
    <t>VAL</t>
  </si>
  <si>
    <t>CHART</t>
  </si>
  <si>
    <t>COM1</t>
  </si>
  <si>
    <t>COM2</t>
  </si>
  <si>
    <t>COM3</t>
  </si>
  <si>
    <t>COM4</t>
  </si>
  <si>
    <t>DTERPT</t>
  </si>
  <si>
    <t>EOTTIME</t>
  </si>
  <si>
    <t>TESTLEN</t>
  </si>
  <si>
    <t>TSTTEMP</t>
  </si>
  <si>
    <t>DIFPRES</t>
  </si>
  <si>
    <t>FIRMWARE</t>
  </si>
  <si>
    <t>CCUPID</t>
  </si>
  <si>
    <t>CLIDID</t>
  </si>
  <si>
    <t>INISWGT</t>
  </si>
  <si>
    <t>METHVER</t>
  </si>
  <si>
    <t>SWGTFNL</t>
  </si>
  <si>
    <t>D5800</t>
  </si>
  <si>
    <t>139356-D5800</t>
  </si>
  <si>
    <t>A</t>
  </si>
  <si>
    <t>A 8</t>
  </si>
  <si>
    <t>VOLD18</t>
  </si>
  <si>
    <t>G</t>
  </si>
  <si>
    <t>VOLD18RR</t>
  </si>
  <si>
    <t>20180924</t>
  </si>
  <si>
    <t>99999999</t>
  </si>
  <si>
    <t>139359-D5800</t>
  </si>
  <si>
    <t>A 14</t>
  </si>
  <si>
    <t>139362-D5800</t>
  </si>
  <si>
    <t>A 15</t>
  </si>
  <si>
    <t>20180926</t>
  </si>
  <si>
    <t>UNCALRIG</t>
  </si>
  <si>
    <t>139363-D5800</t>
  </si>
  <si>
    <t>139374-D5800</t>
  </si>
  <si>
    <t>G 8</t>
  </si>
  <si>
    <t>20181026</t>
  </si>
  <si>
    <t>139375-D5800</t>
  </si>
  <si>
    <t>139376-D5800</t>
  </si>
  <si>
    <t>G 5</t>
  </si>
  <si>
    <t>5</t>
  </si>
  <si>
    <t>139377-D5800</t>
  </si>
  <si>
    <t>140619-D5800</t>
  </si>
  <si>
    <t>D</t>
  </si>
  <si>
    <t>D 4</t>
  </si>
  <si>
    <t>20181127</t>
  </si>
  <si>
    <t>NCK2</t>
  </si>
  <si>
    <t>ISL</t>
  </si>
  <si>
    <t>139372-D5800</t>
  </si>
  <si>
    <t>20180913</t>
  </si>
  <si>
    <t>E1</t>
  </si>
  <si>
    <t>E1 1</t>
  </si>
  <si>
    <t>B</t>
  </si>
  <si>
    <t>AG</t>
  </si>
  <si>
    <t>N</t>
  </si>
  <si>
    <t>13.3</t>
  </si>
  <si>
    <t>20181005</t>
  </si>
  <si>
    <t>11:00</t>
  </si>
  <si>
    <t>1</t>
  </si>
  <si>
    <t>60:05</t>
  </si>
  <si>
    <t>V1.1</t>
  </si>
  <si>
    <t>12125047</t>
  </si>
  <si>
    <t>N/A</t>
  </si>
  <si>
    <t>D5800-18</t>
  </si>
  <si>
    <t>NCK25G</t>
  </si>
  <si>
    <t>139370-D5800</t>
  </si>
  <si>
    <t>20180917</t>
  </si>
  <si>
    <t>E1 3</t>
  </si>
  <si>
    <t>15:00</t>
  </si>
  <si>
    <t>V2.7/2.0</t>
  </si>
  <si>
    <t>DP</t>
  </si>
  <si>
    <t>10125042</t>
  </si>
  <si>
    <t>D5800-18A</t>
  </si>
  <si>
    <t>139368-D5800</t>
  </si>
  <si>
    <t>20180918</t>
  </si>
  <si>
    <t>E1 4</t>
  </si>
  <si>
    <t>11:30</t>
  </si>
  <si>
    <t>C</t>
  </si>
  <si>
    <t>07125049</t>
  </si>
  <si>
    <t>139353-D5800</t>
  </si>
  <si>
    <t>20180920</t>
  </si>
  <si>
    <t>F</t>
  </si>
  <si>
    <t>F 3</t>
  </si>
  <si>
    <t>20180928</t>
  </si>
  <si>
    <t>08:05</t>
  </si>
  <si>
    <t>60:00</t>
  </si>
  <si>
    <t>V1.4</t>
  </si>
  <si>
    <t>16125382</t>
  </si>
  <si>
    <t>139354-D5800</t>
  </si>
  <si>
    <t>139371-D5800</t>
  </si>
  <si>
    <t>20180925</t>
  </si>
  <si>
    <t>14:00</t>
  </si>
  <si>
    <t>NS2</t>
  </si>
  <si>
    <t>TANNAS</t>
  </si>
  <si>
    <t>139364-D5800</t>
  </si>
  <si>
    <t>V</t>
  </si>
  <si>
    <t>V 4</t>
  </si>
  <si>
    <t>16:00</t>
  </si>
  <si>
    <t>NS2-1802</t>
  </si>
  <si>
    <t>SVT1</t>
  </si>
  <si>
    <t>139366-D5800</t>
  </si>
  <si>
    <t>V 2</t>
  </si>
  <si>
    <t>29</t>
  </si>
  <si>
    <t>139332-D5800</t>
  </si>
  <si>
    <t>D 3</t>
  </si>
  <si>
    <t>20181129</t>
  </si>
  <si>
    <t>13:10</t>
  </si>
  <si>
    <t>CUP3</t>
  </si>
  <si>
    <t>LID3</t>
  </si>
  <si>
    <t>139333-D5800</t>
  </si>
  <si>
    <t>14:20</t>
  </si>
  <si>
    <t>LID1</t>
  </si>
  <si>
    <t>139367-D5800</t>
  </si>
  <si>
    <t>13.1</t>
  </si>
  <si>
    <t>139373-D5800</t>
  </si>
  <si>
    <t>20180927</t>
  </si>
  <si>
    <t>139365-D5800</t>
  </si>
  <si>
    <t>13.8</t>
  </si>
  <si>
    <t>139630-D5800</t>
  </si>
  <si>
    <t>20180929</t>
  </si>
  <si>
    <t>AU</t>
  </si>
  <si>
    <t>AU 1</t>
  </si>
  <si>
    <t>V3.0/2.2</t>
  </si>
  <si>
    <t>139631-D5800</t>
  </si>
  <si>
    <t>139369-D5800</t>
  </si>
  <si>
    <t>20181002</t>
  </si>
  <si>
    <t>10:30</t>
  </si>
  <si>
    <t>139326-D5800</t>
  </si>
  <si>
    <t>I</t>
  </si>
  <si>
    <t>I 4</t>
  </si>
  <si>
    <t>20181003</t>
  </si>
  <si>
    <t>V1.4/1.4</t>
  </si>
  <si>
    <t>64</t>
  </si>
  <si>
    <t>17125464</t>
  </si>
  <si>
    <t>139327-D5800</t>
  </si>
  <si>
    <t>I 5</t>
  </si>
  <si>
    <t>45</t>
  </si>
  <si>
    <t>10125045</t>
  </si>
  <si>
    <t>139342-D5800</t>
  </si>
  <si>
    <t>20181004</t>
  </si>
  <si>
    <t>B 9</t>
  </si>
  <si>
    <t>20181008</t>
  </si>
  <si>
    <t>10:00</t>
  </si>
  <si>
    <t>236</t>
  </si>
  <si>
    <t>139344-D5800</t>
  </si>
  <si>
    <t>B 8</t>
  </si>
  <si>
    <t>33</t>
  </si>
  <si>
    <t>139346-D5800</t>
  </si>
  <si>
    <t>B 7</t>
  </si>
  <si>
    <t>930</t>
  </si>
  <si>
    <t>139358-D5800</t>
  </si>
  <si>
    <t>13.9</t>
  </si>
  <si>
    <t>20181025</t>
  </si>
  <si>
    <t>10:45</t>
  </si>
  <si>
    <t>V3.0/2.1</t>
  </si>
  <si>
    <t>24B</t>
  </si>
  <si>
    <t>139334-D5800</t>
  </si>
  <si>
    <t>D 5</t>
  </si>
  <si>
    <t>12:45</t>
  </si>
  <si>
    <t>CUP1</t>
  </si>
  <si>
    <t>139336-D5800</t>
  </si>
  <si>
    <t>LG</t>
  </si>
  <si>
    <t>INSTFAIL</t>
  </si>
  <si>
    <t>EXCLUDE</t>
  </si>
  <si>
    <t>RESULT</t>
  </si>
  <si>
    <t>12:55</t>
  </si>
  <si>
    <t>139337-D5800</t>
  </si>
  <si>
    <t>13:00</t>
  </si>
  <si>
    <t>139360-D5800</t>
  </si>
  <si>
    <t>A 12</t>
  </si>
  <si>
    <t>10:29</t>
  </si>
  <si>
    <t>35</t>
  </si>
  <si>
    <t>139361-D5800</t>
  </si>
  <si>
    <t>10:56</t>
  </si>
  <si>
    <t>30</t>
  </si>
  <si>
    <t>139335-D5800</t>
  </si>
  <si>
    <t>13:15</t>
  </si>
  <si>
    <t>139343-D5800</t>
  </si>
  <si>
    <t>1164</t>
  </si>
  <si>
    <t>139345-D5800</t>
  </si>
  <si>
    <t>139347-D5800</t>
  </si>
  <si>
    <t>139338-D5800</t>
  </si>
  <si>
    <t>20181009</t>
  </si>
  <si>
    <t>D 6</t>
  </si>
  <si>
    <t>11:45</t>
  </si>
  <si>
    <t>139329-D5800</t>
  </si>
  <si>
    <t>20181012</t>
  </si>
  <si>
    <t>72</t>
  </si>
  <si>
    <t>17125472</t>
  </si>
  <si>
    <t>139328-D5800</t>
  </si>
  <si>
    <t>15:30</t>
  </si>
  <si>
    <t>V2.0/1.8</t>
  </si>
  <si>
    <t>10125032</t>
  </si>
  <si>
    <t>139357-D5800</t>
  </si>
  <si>
    <t>20181010</t>
  </si>
  <si>
    <t>09:51</t>
  </si>
  <si>
    <t>139339-D5800</t>
  </si>
  <si>
    <t>20181022</t>
  </si>
  <si>
    <t>13:50</t>
  </si>
  <si>
    <t>139379-D5800</t>
  </si>
  <si>
    <t>G 6</t>
  </si>
  <si>
    <t>NOQCRUN</t>
  </si>
  <si>
    <t>20181106</t>
  </si>
  <si>
    <t>V2.4/2.0</t>
  </si>
  <si>
    <t>5253</t>
  </si>
  <si>
    <t>139378-D5800</t>
  </si>
  <si>
    <t>5061</t>
  </si>
  <si>
    <t>139381-D5800</t>
  </si>
  <si>
    <t>G 7</t>
  </si>
  <si>
    <t>5556</t>
  </si>
  <si>
    <t>139380-D5800</t>
  </si>
  <si>
    <t>5501</t>
  </si>
  <si>
    <t>139340-D5800</t>
  </si>
  <si>
    <t>20181029</t>
  </si>
  <si>
    <t>D 7</t>
  </si>
  <si>
    <t>139341-D5800</t>
  </si>
  <si>
    <t>20181030</t>
  </si>
  <si>
    <t>13:40</t>
  </si>
  <si>
    <t>139348-D5800</t>
  </si>
  <si>
    <t>20181113</t>
  </si>
  <si>
    <t>B 13</t>
  </si>
  <si>
    <t>20181120</t>
  </si>
  <si>
    <t>139349-D5800</t>
  </si>
  <si>
    <t>20181116</t>
  </si>
  <si>
    <t>139350-D5800</t>
  </si>
  <si>
    <t>20181126</t>
  </si>
  <si>
    <t>F 6</t>
  </si>
  <si>
    <t>20181128</t>
  </si>
  <si>
    <t>16125387</t>
  </si>
  <si>
    <t>139352-D5800</t>
  </si>
  <si>
    <t>139351-D5800</t>
  </si>
  <si>
    <t>10:05</t>
  </si>
  <si>
    <t>139355-D5800</t>
  </si>
  <si>
    <t>AC</t>
  </si>
  <si>
    <t>139931-D5800</t>
  </si>
  <si>
    <t>AZ</t>
  </si>
  <si>
    <t>AZ 2</t>
  </si>
  <si>
    <t>11:54</t>
  </si>
  <si>
    <t>003</t>
  </si>
  <si>
    <t>13125080</t>
  </si>
  <si>
    <t>139932-D5800</t>
  </si>
  <si>
    <t>139933-D5800</t>
  </si>
  <si>
    <t>AZ 3</t>
  </si>
  <si>
    <t>002</t>
  </si>
  <si>
    <t>08125035</t>
  </si>
  <si>
    <t>139935-D5800</t>
  </si>
  <si>
    <t>AZ 4</t>
  </si>
  <si>
    <t>001</t>
  </si>
  <si>
    <t>18125537</t>
  </si>
  <si>
    <t>139934-D5800</t>
  </si>
  <si>
    <t>13:54</t>
  </si>
  <si>
    <t>139936-D5800</t>
  </si>
  <si>
    <t>140618-D5800</t>
  </si>
  <si>
    <t>09:00</t>
  </si>
  <si>
    <t>SAMEVALS</t>
  </si>
  <si>
    <t>SAMEVFNL</t>
  </si>
  <si>
    <t>VOLD14 QC</t>
  </si>
  <si>
    <t>(Duplicate)</t>
  </si>
  <si>
    <t>Mean</t>
  </si>
  <si>
    <t>s.d.</t>
  </si>
  <si>
    <t>n</t>
  </si>
  <si>
    <t>Range</t>
  </si>
  <si>
    <t>Min</t>
  </si>
  <si>
    <t>Max</t>
  </si>
  <si>
    <t>VOLD14 RR</t>
  </si>
  <si>
    <t>NO SA</t>
  </si>
  <si>
    <t xml:space="preserve">SA </t>
  </si>
  <si>
    <t>Current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</si>
</sst>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/>
    <xf numFmtId="0" fontId="0" fillId="4" borderId="0" xfId="0" applyFill="1"/>
    <xf numFmtId="164" fontId="0" fillId="4" borderId="0" xfId="0" applyNumberFormat="1" applyFill="1"/>
    <xf numFmtId="0" fontId="1" fillId="0" borderId="0" xfId="0" applyFont="1"/>
    <xf numFmtId="0" fontId="2" fillId="4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2" fontId="3" fillId="0" borderId="0" xfId="0" applyNumberFormat="1" applyFont="1"/>
    <xf numFmtId="0" fontId="3" fillId="0" borderId="0" xfId="0" applyFont="1"/>
    <xf numFmtId="9" fontId="2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9"/>
  <sheetViews>
    <sheetView topLeftCell="A31" workbookViewId="0">
      <selection activeCell="AF11" sqref="AF11"/>
    </sheetView>
  </sheetViews>
  <sheetFormatPr defaultRowHeight="15" x14ac:dyDescent="0.25"/>
  <cols>
    <col min="1" max="1" width="8.28515625" bestFit="1" customWidth="1"/>
    <col min="2" max="2" width="7.5703125" bestFit="1" customWidth="1"/>
    <col min="3" max="3" width="10.5703125" bestFit="1" customWidth="1"/>
    <col min="4" max="4" width="12.7109375" bestFit="1" customWidth="1"/>
    <col min="5" max="5" width="8.85546875" bestFit="1" customWidth="1"/>
    <col min="6" max="6" width="8.42578125" bestFit="1" customWidth="1"/>
    <col min="7" max="7" width="9.42578125" bestFit="1" customWidth="1"/>
    <col min="8" max="8" width="6.42578125" bestFit="1" customWidth="1"/>
    <col min="9" max="9" width="7.28515625" bestFit="1" customWidth="1"/>
    <col min="10" max="10" width="5" bestFit="1" customWidth="1"/>
    <col min="11" max="11" width="8" bestFit="1" customWidth="1"/>
    <col min="12" max="12" width="8.85546875" bestFit="1" customWidth="1"/>
    <col min="13" max="13" width="6.140625" bestFit="1" customWidth="1"/>
    <col min="14" max="14" width="4" bestFit="1" customWidth="1"/>
    <col min="15" max="15" width="6.42578125" bestFit="1" customWidth="1"/>
    <col min="16" max="18" width="9.42578125" bestFit="1" customWidth="1"/>
    <col min="19" max="19" width="9.5703125" bestFit="1" customWidth="1"/>
    <col min="20" max="20" width="8.85546875" bestFit="1" customWidth="1"/>
    <col min="21" max="21" width="8.42578125" bestFit="1" customWidth="1"/>
    <col min="22" max="22" width="7.85546875" bestFit="1" customWidth="1"/>
    <col min="23" max="23" width="8.42578125" bestFit="1" customWidth="1"/>
    <col min="24" max="24" width="7.42578125" bestFit="1" customWidth="1"/>
    <col min="25" max="25" width="10.140625" bestFit="1" customWidth="1"/>
    <col min="26" max="27" width="8.85546875" bestFit="1" customWidth="1"/>
    <col min="28" max="28" width="8.140625" bestFit="1" customWidth="1"/>
    <col min="29" max="29" width="9.85546875" bestFit="1" customWidth="1"/>
    <col min="30" max="30" width="8.85546875" bestFit="1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 t="s">
        <v>30</v>
      </c>
      <c r="B2" t="s">
        <v>76</v>
      </c>
      <c r="C2" t="s">
        <v>59</v>
      </c>
      <c r="D2" t="s">
        <v>162</v>
      </c>
      <c r="E2" t="s">
        <v>151</v>
      </c>
      <c r="F2" t="s">
        <v>32</v>
      </c>
      <c r="G2" t="s">
        <v>40</v>
      </c>
      <c r="H2" t="s">
        <v>64</v>
      </c>
      <c r="I2" t="s">
        <v>34</v>
      </c>
      <c r="J2">
        <v>12.1</v>
      </c>
      <c r="K2">
        <v>11</v>
      </c>
      <c r="L2">
        <v>-1.1000000000000001</v>
      </c>
      <c r="M2">
        <v>12.1</v>
      </c>
      <c r="N2" t="s">
        <v>65</v>
      </c>
      <c r="O2" t="s">
        <v>66</v>
      </c>
      <c r="P2" t="s">
        <v>36</v>
      </c>
      <c r="S2">
        <v>13.9</v>
      </c>
      <c r="T2" t="s">
        <v>164</v>
      </c>
      <c r="U2" t="s">
        <v>165</v>
      </c>
      <c r="V2" t="s">
        <v>97</v>
      </c>
      <c r="W2">
        <v>245.2</v>
      </c>
      <c r="X2">
        <v>20</v>
      </c>
      <c r="Y2" t="s">
        <v>166</v>
      </c>
      <c r="Z2" t="s">
        <v>167</v>
      </c>
      <c r="AA2" t="s">
        <v>167</v>
      </c>
      <c r="AB2">
        <v>65</v>
      </c>
      <c r="AC2" t="s">
        <v>84</v>
      </c>
      <c r="AD2">
        <v>57.12</v>
      </c>
    </row>
    <row r="3" spans="1:30" x14ac:dyDescent="0.25">
      <c r="A3" t="s">
        <v>30</v>
      </c>
      <c r="B3" t="s">
        <v>76</v>
      </c>
      <c r="C3" t="s">
        <v>59</v>
      </c>
      <c r="D3" t="s">
        <v>205</v>
      </c>
      <c r="E3" t="s">
        <v>206</v>
      </c>
      <c r="F3" t="s">
        <v>32</v>
      </c>
      <c r="G3" t="s">
        <v>33</v>
      </c>
      <c r="H3" t="s">
        <v>64</v>
      </c>
      <c r="I3" t="s">
        <v>34</v>
      </c>
      <c r="J3">
        <v>12.6</v>
      </c>
      <c r="K3">
        <v>12.3</v>
      </c>
      <c r="L3">
        <v>-0.3</v>
      </c>
      <c r="M3">
        <v>12.6</v>
      </c>
      <c r="N3" t="s">
        <v>65</v>
      </c>
      <c r="O3" t="s">
        <v>66</v>
      </c>
      <c r="P3" t="s">
        <v>36</v>
      </c>
      <c r="S3">
        <v>14.1</v>
      </c>
      <c r="T3" t="s">
        <v>164</v>
      </c>
      <c r="U3" t="s">
        <v>207</v>
      </c>
      <c r="V3" t="s">
        <v>97</v>
      </c>
      <c r="W3">
        <v>245.2</v>
      </c>
      <c r="X3">
        <v>20</v>
      </c>
      <c r="Y3" t="s">
        <v>166</v>
      </c>
      <c r="Z3" t="s">
        <v>183</v>
      </c>
      <c r="AA3" t="s">
        <v>183</v>
      </c>
      <c r="AB3">
        <v>65</v>
      </c>
      <c r="AC3" t="s">
        <v>84</v>
      </c>
      <c r="AD3">
        <v>56.83</v>
      </c>
    </row>
    <row r="4" spans="1:30" x14ac:dyDescent="0.25">
      <c r="A4" t="s">
        <v>30</v>
      </c>
      <c r="B4" t="s">
        <v>76</v>
      </c>
      <c r="C4" t="s">
        <v>59</v>
      </c>
      <c r="D4" t="s">
        <v>130</v>
      </c>
      <c r="E4" t="s">
        <v>131</v>
      </c>
      <c r="F4" t="s">
        <v>132</v>
      </c>
      <c r="G4" t="s">
        <v>133</v>
      </c>
      <c r="H4" t="s">
        <v>64</v>
      </c>
      <c r="I4" t="s">
        <v>34</v>
      </c>
      <c r="J4">
        <v>12</v>
      </c>
      <c r="K4">
        <v>11.4</v>
      </c>
      <c r="L4">
        <v>-0.6</v>
      </c>
      <c r="M4">
        <v>12</v>
      </c>
      <c r="N4" t="s">
        <v>65</v>
      </c>
      <c r="O4" t="s">
        <v>66</v>
      </c>
      <c r="P4" t="s">
        <v>36</v>
      </c>
      <c r="S4">
        <v>13.4</v>
      </c>
      <c r="T4" t="s">
        <v>131</v>
      </c>
      <c r="U4" t="s">
        <v>103</v>
      </c>
      <c r="V4" t="s">
        <v>97</v>
      </c>
      <c r="W4">
        <v>245.2</v>
      </c>
      <c r="X4">
        <v>20</v>
      </c>
      <c r="Y4" t="s">
        <v>134</v>
      </c>
      <c r="Z4" t="s">
        <v>70</v>
      </c>
      <c r="AA4" t="s">
        <v>70</v>
      </c>
      <c r="AB4">
        <v>65</v>
      </c>
      <c r="AC4" t="s">
        <v>84</v>
      </c>
      <c r="AD4">
        <v>57.23</v>
      </c>
    </row>
    <row r="5" spans="1:30" x14ac:dyDescent="0.25">
      <c r="A5" t="s">
        <v>30</v>
      </c>
      <c r="B5" t="s">
        <v>76</v>
      </c>
      <c r="C5" t="s">
        <v>59</v>
      </c>
      <c r="D5" t="s">
        <v>135</v>
      </c>
      <c r="E5" t="s">
        <v>131</v>
      </c>
      <c r="F5" t="s">
        <v>132</v>
      </c>
      <c r="G5" t="s">
        <v>133</v>
      </c>
      <c r="H5" t="s">
        <v>64</v>
      </c>
      <c r="I5" t="s">
        <v>34</v>
      </c>
      <c r="J5">
        <v>11.8</v>
      </c>
      <c r="K5">
        <v>11.2</v>
      </c>
      <c r="L5">
        <v>-0.6</v>
      </c>
      <c r="M5">
        <v>11.8</v>
      </c>
      <c r="N5" t="s">
        <v>65</v>
      </c>
      <c r="O5" t="s">
        <v>66</v>
      </c>
      <c r="P5" t="s">
        <v>36</v>
      </c>
      <c r="S5">
        <v>13.4</v>
      </c>
      <c r="T5" t="s">
        <v>131</v>
      </c>
      <c r="U5" t="s">
        <v>80</v>
      </c>
      <c r="V5" t="s">
        <v>97</v>
      </c>
      <c r="W5">
        <v>245.2</v>
      </c>
      <c r="X5">
        <v>20</v>
      </c>
      <c r="Y5" t="s">
        <v>134</v>
      </c>
      <c r="Z5" t="s">
        <v>70</v>
      </c>
      <c r="AA5" t="s">
        <v>70</v>
      </c>
      <c r="AB5">
        <v>65</v>
      </c>
      <c r="AC5" t="s">
        <v>84</v>
      </c>
      <c r="AD5">
        <v>57.36</v>
      </c>
    </row>
    <row r="6" spans="1:30" x14ac:dyDescent="0.25">
      <c r="A6" t="s">
        <v>30</v>
      </c>
      <c r="B6" t="s">
        <v>76</v>
      </c>
      <c r="C6" t="s">
        <v>59</v>
      </c>
      <c r="D6" t="s">
        <v>246</v>
      </c>
      <c r="E6" t="s">
        <v>239</v>
      </c>
      <c r="F6" t="s">
        <v>247</v>
      </c>
      <c r="G6" t="s">
        <v>248</v>
      </c>
      <c r="H6" t="s">
        <v>64</v>
      </c>
      <c r="I6" t="s">
        <v>34</v>
      </c>
      <c r="J6">
        <v>12.5</v>
      </c>
      <c r="K6">
        <v>11.5</v>
      </c>
      <c r="L6">
        <v>-1</v>
      </c>
      <c r="M6">
        <v>12.5</v>
      </c>
      <c r="N6" t="s">
        <v>65</v>
      </c>
      <c r="O6" t="s">
        <v>66</v>
      </c>
      <c r="P6" t="s">
        <v>36</v>
      </c>
      <c r="S6">
        <v>14.3</v>
      </c>
      <c r="T6" t="s">
        <v>117</v>
      </c>
      <c r="U6" t="s">
        <v>249</v>
      </c>
      <c r="V6" t="s">
        <v>97</v>
      </c>
      <c r="W6">
        <v>245.2</v>
      </c>
      <c r="X6">
        <v>20</v>
      </c>
      <c r="Y6" t="s">
        <v>166</v>
      </c>
      <c r="Z6" t="s">
        <v>250</v>
      </c>
      <c r="AA6" t="s">
        <v>251</v>
      </c>
      <c r="AB6">
        <v>65</v>
      </c>
      <c r="AC6" t="s">
        <v>84</v>
      </c>
      <c r="AD6">
        <v>56.89</v>
      </c>
    </row>
    <row r="7" spans="1:30" x14ac:dyDescent="0.25">
      <c r="A7" t="s">
        <v>30</v>
      </c>
      <c r="B7" t="s">
        <v>76</v>
      </c>
      <c r="C7" t="s">
        <v>59</v>
      </c>
      <c r="D7" t="s">
        <v>252</v>
      </c>
      <c r="E7" t="s">
        <v>239</v>
      </c>
      <c r="F7" t="s">
        <v>247</v>
      </c>
      <c r="G7" t="s">
        <v>248</v>
      </c>
      <c r="H7" t="s">
        <v>64</v>
      </c>
      <c r="I7" t="s">
        <v>34</v>
      </c>
      <c r="J7">
        <v>12.5</v>
      </c>
      <c r="K7">
        <v>11.5</v>
      </c>
      <c r="L7">
        <v>-1</v>
      </c>
      <c r="M7">
        <v>12.5</v>
      </c>
      <c r="N7" t="s">
        <v>65</v>
      </c>
      <c r="O7" t="s">
        <v>66</v>
      </c>
      <c r="P7" t="s">
        <v>36</v>
      </c>
      <c r="S7">
        <v>14.3</v>
      </c>
      <c r="T7" t="s">
        <v>117</v>
      </c>
      <c r="U7" t="s">
        <v>249</v>
      </c>
      <c r="V7" t="s">
        <v>97</v>
      </c>
      <c r="W7">
        <v>245.2</v>
      </c>
      <c r="X7">
        <v>20</v>
      </c>
      <c r="Y7" t="s">
        <v>166</v>
      </c>
      <c r="Z7" t="s">
        <v>250</v>
      </c>
      <c r="AA7" t="s">
        <v>251</v>
      </c>
      <c r="AB7">
        <v>65</v>
      </c>
      <c r="AC7" t="s">
        <v>84</v>
      </c>
      <c r="AD7">
        <v>56.88</v>
      </c>
    </row>
    <row r="8" spans="1:30" x14ac:dyDescent="0.25">
      <c r="A8" t="s">
        <v>30</v>
      </c>
      <c r="B8" t="s">
        <v>76</v>
      </c>
      <c r="C8" t="s">
        <v>59</v>
      </c>
      <c r="D8" t="s">
        <v>253</v>
      </c>
      <c r="E8" t="s">
        <v>239</v>
      </c>
      <c r="F8" t="s">
        <v>247</v>
      </c>
      <c r="G8" t="s">
        <v>254</v>
      </c>
      <c r="H8" t="s">
        <v>64</v>
      </c>
      <c r="I8" t="s">
        <v>34</v>
      </c>
      <c r="J8">
        <v>12.9</v>
      </c>
      <c r="K8">
        <v>12.3</v>
      </c>
      <c r="L8">
        <v>-0.6</v>
      </c>
      <c r="M8">
        <v>12.9</v>
      </c>
      <c r="N8" t="s">
        <v>65</v>
      </c>
      <c r="O8" t="s">
        <v>66</v>
      </c>
      <c r="P8" t="s">
        <v>36</v>
      </c>
      <c r="S8">
        <v>14.2</v>
      </c>
      <c r="T8" t="s">
        <v>117</v>
      </c>
      <c r="U8" t="s">
        <v>249</v>
      </c>
      <c r="V8" t="s">
        <v>97</v>
      </c>
      <c r="W8">
        <v>245.2</v>
      </c>
      <c r="X8">
        <v>20</v>
      </c>
      <c r="Y8" t="s">
        <v>166</v>
      </c>
      <c r="Z8" t="s">
        <v>255</v>
      </c>
      <c r="AA8" t="s">
        <v>256</v>
      </c>
      <c r="AB8">
        <v>65</v>
      </c>
      <c r="AC8" t="s">
        <v>84</v>
      </c>
      <c r="AD8">
        <v>56.64</v>
      </c>
    </row>
    <row r="9" spans="1:30" x14ac:dyDescent="0.25">
      <c r="A9" t="s">
        <v>30</v>
      </c>
      <c r="B9" t="s">
        <v>76</v>
      </c>
      <c r="C9" t="s">
        <v>59</v>
      </c>
      <c r="D9" t="s">
        <v>261</v>
      </c>
      <c r="E9" t="s">
        <v>239</v>
      </c>
      <c r="F9" t="s">
        <v>247</v>
      </c>
      <c r="G9" t="s">
        <v>254</v>
      </c>
      <c r="H9" t="s">
        <v>64</v>
      </c>
      <c r="I9" t="s">
        <v>34</v>
      </c>
      <c r="J9">
        <v>12.9</v>
      </c>
      <c r="K9">
        <v>12.3</v>
      </c>
      <c r="L9">
        <v>-0.6</v>
      </c>
      <c r="M9">
        <v>12.9</v>
      </c>
      <c r="N9" t="s">
        <v>65</v>
      </c>
      <c r="O9" t="s">
        <v>66</v>
      </c>
      <c r="P9" t="s">
        <v>36</v>
      </c>
      <c r="S9">
        <v>14.2</v>
      </c>
      <c r="T9" t="s">
        <v>117</v>
      </c>
      <c r="U9" t="s">
        <v>262</v>
      </c>
      <c r="V9" t="s">
        <v>97</v>
      </c>
      <c r="W9">
        <v>245.2</v>
      </c>
      <c r="X9">
        <v>20</v>
      </c>
      <c r="Y9" t="s">
        <v>166</v>
      </c>
      <c r="Z9" t="s">
        <v>255</v>
      </c>
      <c r="AA9" t="s">
        <v>256</v>
      </c>
      <c r="AB9">
        <v>65</v>
      </c>
      <c r="AC9" t="s">
        <v>84</v>
      </c>
      <c r="AD9">
        <v>56.65</v>
      </c>
    </row>
    <row r="10" spans="1:30" x14ac:dyDescent="0.25">
      <c r="A10" t="s">
        <v>30</v>
      </c>
      <c r="B10" t="s">
        <v>76</v>
      </c>
      <c r="C10" t="s">
        <v>59</v>
      </c>
      <c r="D10" t="s">
        <v>257</v>
      </c>
      <c r="E10" t="s">
        <v>239</v>
      </c>
      <c r="F10" t="s">
        <v>247</v>
      </c>
      <c r="G10" t="s">
        <v>258</v>
      </c>
      <c r="H10" t="s">
        <v>64</v>
      </c>
      <c r="I10" t="s">
        <v>34</v>
      </c>
      <c r="J10">
        <v>12.8</v>
      </c>
      <c r="K10">
        <v>12.2</v>
      </c>
      <c r="L10">
        <v>-0.6</v>
      </c>
      <c r="M10">
        <v>12.8</v>
      </c>
      <c r="N10" t="s">
        <v>65</v>
      </c>
      <c r="O10" t="s">
        <v>66</v>
      </c>
      <c r="P10" t="s">
        <v>36</v>
      </c>
      <c r="S10">
        <v>14</v>
      </c>
      <c r="T10" t="s">
        <v>117</v>
      </c>
      <c r="U10" t="s">
        <v>249</v>
      </c>
      <c r="V10" t="s">
        <v>97</v>
      </c>
      <c r="W10">
        <v>245.2</v>
      </c>
      <c r="X10">
        <v>20</v>
      </c>
      <c r="Y10" t="s">
        <v>134</v>
      </c>
      <c r="Z10" t="s">
        <v>259</v>
      </c>
      <c r="AA10" t="s">
        <v>260</v>
      </c>
      <c r="AB10">
        <v>65</v>
      </c>
      <c r="AC10" t="s">
        <v>84</v>
      </c>
      <c r="AD10">
        <v>56.67</v>
      </c>
    </row>
    <row r="11" spans="1:30" x14ac:dyDescent="0.25">
      <c r="A11" t="s">
        <v>30</v>
      </c>
      <c r="B11" t="s">
        <v>76</v>
      </c>
      <c r="C11" t="s">
        <v>59</v>
      </c>
      <c r="D11" t="s">
        <v>263</v>
      </c>
      <c r="E11" t="s">
        <v>239</v>
      </c>
      <c r="F11" t="s">
        <v>247</v>
      </c>
      <c r="G11" t="s">
        <v>258</v>
      </c>
      <c r="H11" t="s">
        <v>64</v>
      </c>
      <c r="I11" t="s">
        <v>34</v>
      </c>
      <c r="J11">
        <v>12.8</v>
      </c>
      <c r="K11">
        <v>12.2</v>
      </c>
      <c r="L11">
        <v>-0.6</v>
      </c>
      <c r="M11">
        <v>12.8</v>
      </c>
      <c r="N11" t="s">
        <v>65</v>
      </c>
      <c r="O11" t="s">
        <v>66</v>
      </c>
      <c r="P11" t="s">
        <v>36</v>
      </c>
      <c r="S11">
        <v>14</v>
      </c>
      <c r="T11" t="s">
        <v>117</v>
      </c>
      <c r="U11" t="s">
        <v>262</v>
      </c>
      <c r="V11" t="s">
        <v>97</v>
      </c>
      <c r="W11">
        <v>245.2</v>
      </c>
      <c r="X11">
        <v>20</v>
      </c>
      <c r="Y11" t="s">
        <v>134</v>
      </c>
      <c r="Z11" t="s">
        <v>259</v>
      </c>
      <c r="AA11" t="s">
        <v>260</v>
      </c>
      <c r="AB11">
        <v>65</v>
      </c>
      <c r="AC11" t="s">
        <v>84</v>
      </c>
      <c r="AD11">
        <v>56.69</v>
      </c>
    </row>
    <row r="12" spans="1:30" x14ac:dyDescent="0.25">
      <c r="A12" t="s">
        <v>30</v>
      </c>
      <c r="B12" t="s">
        <v>76</v>
      </c>
      <c r="C12" t="s">
        <v>59</v>
      </c>
      <c r="D12" t="s">
        <v>159</v>
      </c>
      <c r="E12" t="s">
        <v>151</v>
      </c>
      <c r="F12" t="s">
        <v>64</v>
      </c>
      <c r="G12" t="s">
        <v>160</v>
      </c>
      <c r="H12" t="s">
        <v>64</v>
      </c>
      <c r="I12" t="s">
        <v>34</v>
      </c>
      <c r="J12">
        <v>12.2</v>
      </c>
      <c r="K12">
        <v>12.5</v>
      </c>
      <c r="L12">
        <v>0.3</v>
      </c>
      <c r="M12">
        <v>12.2</v>
      </c>
      <c r="N12" t="s">
        <v>65</v>
      </c>
      <c r="O12" t="s">
        <v>66</v>
      </c>
      <c r="P12" t="s">
        <v>36</v>
      </c>
      <c r="S12">
        <v>13.5</v>
      </c>
      <c r="T12" t="s">
        <v>153</v>
      </c>
      <c r="U12" t="s">
        <v>154</v>
      </c>
      <c r="V12" t="s">
        <v>97</v>
      </c>
      <c r="W12">
        <v>245.2</v>
      </c>
      <c r="X12">
        <v>20</v>
      </c>
      <c r="Y12" t="s">
        <v>134</v>
      </c>
      <c r="Z12" t="s">
        <v>161</v>
      </c>
      <c r="AA12" t="s">
        <v>161</v>
      </c>
      <c r="AB12">
        <v>65</v>
      </c>
      <c r="AC12" t="s">
        <v>84</v>
      </c>
      <c r="AD12">
        <v>57.04</v>
      </c>
    </row>
    <row r="13" spans="1:30" x14ac:dyDescent="0.25">
      <c r="A13" t="s">
        <v>30</v>
      </c>
      <c r="B13" t="s">
        <v>76</v>
      </c>
      <c r="C13" t="s">
        <v>59</v>
      </c>
      <c r="D13" t="s">
        <v>192</v>
      </c>
      <c r="E13" t="s">
        <v>153</v>
      </c>
      <c r="F13" t="s">
        <v>64</v>
      </c>
      <c r="G13" t="s">
        <v>160</v>
      </c>
      <c r="H13" t="s">
        <v>64</v>
      </c>
      <c r="I13" t="s">
        <v>34</v>
      </c>
      <c r="J13">
        <v>12.3</v>
      </c>
      <c r="K13">
        <v>12.6</v>
      </c>
      <c r="L13">
        <v>0.3</v>
      </c>
      <c r="M13">
        <v>12.3</v>
      </c>
      <c r="N13" t="s">
        <v>65</v>
      </c>
      <c r="O13" t="s">
        <v>66</v>
      </c>
      <c r="P13" t="s">
        <v>36</v>
      </c>
      <c r="S13">
        <v>13</v>
      </c>
      <c r="T13" t="s">
        <v>153</v>
      </c>
      <c r="U13" t="s">
        <v>154</v>
      </c>
      <c r="V13" t="s">
        <v>97</v>
      </c>
      <c r="W13">
        <v>245.2</v>
      </c>
      <c r="X13">
        <v>20</v>
      </c>
      <c r="Y13" t="s">
        <v>134</v>
      </c>
      <c r="Z13" t="s">
        <v>161</v>
      </c>
      <c r="AA13" t="s">
        <v>161</v>
      </c>
      <c r="AB13">
        <v>64.98</v>
      </c>
      <c r="AC13" t="s">
        <v>84</v>
      </c>
      <c r="AD13">
        <v>57</v>
      </c>
    </row>
    <row r="14" spans="1:30" x14ac:dyDescent="0.25">
      <c r="A14" t="s">
        <v>30</v>
      </c>
      <c r="B14" t="s">
        <v>76</v>
      </c>
      <c r="C14" t="s">
        <v>59</v>
      </c>
      <c r="D14" t="s">
        <v>156</v>
      </c>
      <c r="E14" t="s">
        <v>151</v>
      </c>
      <c r="F14" t="s">
        <v>64</v>
      </c>
      <c r="G14" t="s">
        <v>157</v>
      </c>
      <c r="H14" t="s">
        <v>64</v>
      </c>
      <c r="I14" t="s">
        <v>34</v>
      </c>
      <c r="J14">
        <v>12</v>
      </c>
      <c r="K14">
        <v>12.2</v>
      </c>
      <c r="L14">
        <v>0.2</v>
      </c>
      <c r="M14">
        <v>12</v>
      </c>
      <c r="N14" t="s">
        <v>65</v>
      </c>
      <c r="O14" t="s">
        <v>66</v>
      </c>
      <c r="P14" t="s">
        <v>36</v>
      </c>
      <c r="S14">
        <v>13.4</v>
      </c>
      <c r="T14" t="s">
        <v>153</v>
      </c>
      <c r="U14" t="s">
        <v>154</v>
      </c>
      <c r="V14" t="s">
        <v>97</v>
      </c>
      <c r="W14">
        <v>245.2</v>
      </c>
      <c r="X14">
        <v>20</v>
      </c>
      <c r="Y14" t="s">
        <v>134</v>
      </c>
      <c r="Z14" t="s">
        <v>158</v>
      </c>
      <c r="AA14" t="s">
        <v>158</v>
      </c>
      <c r="AB14">
        <v>65.05</v>
      </c>
      <c r="AC14" t="s">
        <v>84</v>
      </c>
      <c r="AD14">
        <v>57.26</v>
      </c>
    </row>
    <row r="15" spans="1:30" x14ac:dyDescent="0.25">
      <c r="A15" t="s">
        <v>30</v>
      </c>
      <c r="B15" t="s">
        <v>76</v>
      </c>
      <c r="C15" t="s">
        <v>59</v>
      </c>
      <c r="D15" t="s">
        <v>191</v>
      </c>
      <c r="E15" t="s">
        <v>153</v>
      </c>
      <c r="F15" t="s">
        <v>64</v>
      </c>
      <c r="G15" t="s">
        <v>157</v>
      </c>
      <c r="H15" t="s">
        <v>64</v>
      </c>
      <c r="I15" t="s">
        <v>34</v>
      </c>
      <c r="J15">
        <v>12</v>
      </c>
      <c r="K15">
        <v>12.2</v>
      </c>
      <c r="L15">
        <v>0.2</v>
      </c>
      <c r="M15">
        <v>12</v>
      </c>
      <c r="N15" t="s">
        <v>65</v>
      </c>
      <c r="O15" t="s">
        <v>66</v>
      </c>
      <c r="P15" t="s">
        <v>36</v>
      </c>
      <c r="S15">
        <v>14.1</v>
      </c>
      <c r="T15" t="s">
        <v>153</v>
      </c>
      <c r="U15" t="s">
        <v>154</v>
      </c>
      <c r="V15" t="s">
        <v>97</v>
      </c>
      <c r="W15">
        <v>245.2</v>
      </c>
      <c r="X15">
        <v>20</v>
      </c>
      <c r="Y15" t="s">
        <v>134</v>
      </c>
      <c r="Z15" t="s">
        <v>158</v>
      </c>
      <c r="AA15" t="s">
        <v>158</v>
      </c>
      <c r="AB15">
        <v>64.97</v>
      </c>
      <c r="AC15" t="s">
        <v>84</v>
      </c>
      <c r="AD15">
        <v>57.19</v>
      </c>
    </row>
    <row r="16" spans="1:30" x14ac:dyDescent="0.25">
      <c r="A16" t="s">
        <v>30</v>
      </c>
      <c r="B16" t="s">
        <v>76</v>
      </c>
      <c r="C16" t="s">
        <v>59</v>
      </c>
      <c r="D16" t="s">
        <v>150</v>
      </c>
      <c r="E16" t="s">
        <v>151</v>
      </c>
      <c r="F16" t="s">
        <v>64</v>
      </c>
      <c r="G16" t="s">
        <v>152</v>
      </c>
      <c r="H16" t="s">
        <v>64</v>
      </c>
      <c r="I16" t="s">
        <v>34</v>
      </c>
      <c r="J16">
        <v>12</v>
      </c>
      <c r="K16">
        <v>11.4</v>
      </c>
      <c r="L16">
        <v>-0.6</v>
      </c>
      <c r="M16">
        <v>12</v>
      </c>
      <c r="N16" t="s">
        <v>65</v>
      </c>
      <c r="O16" t="s">
        <v>66</v>
      </c>
      <c r="P16" t="s">
        <v>36</v>
      </c>
      <c r="S16">
        <v>13.8</v>
      </c>
      <c r="T16" t="s">
        <v>153</v>
      </c>
      <c r="U16" t="s">
        <v>154</v>
      </c>
      <c r="V16" t="s">
        <v>97</v>
      </c>
      <c r="W16">
        <v>245.2</v>
      </c>
      <c r="X16">
        <v>20</v>
      </c>
      <c r="Y16" t="s">
        <v>134</v>
      </c>
      <c r="Z16" t="s">
        <v>155</v>
      </c>
      <c r="AA16" t="s">
        <v>155</v>
      </c>
      <c r="AB16">
        <v>64.97</v>
      </c>
      <c r="AC16" t="s">
        <v>84</v>
      </c>
      <c r="AD16">
        <v>57.19</v>
      </c>
    </row>
    <row r="17" spans="1:30" x14ac:dyDescent="0.25">
      <c r="A17" t="s">
        <v>30</v>
      </c>
      <c r="B17" t="s">
        <v>76</v>
      </c>
      <c r="C17" t="s">
        <v>59</v>
      </c>
      <c r="D17" t="s">
        <v>189</v>
      </c>
      <c r="E17" t="s">
        <v>153</v>
      </c>
      <c r="F17" t="s">
        <v>64</v>
      </c>
      <c r="G17" t="s">
        <v>152</v>
      </c>
      <c r="H17" t="s">
        <v>64</v>
      </c>
      <c r="I17" t="s">
        <v>34</v>
      </c>
      <c r="J17">
        <v>12</v>
      </c>
      <c r="K17">
        <v>11.4</v>
      </c>
      <c r="L17">
        <v>-0.6</v>
      </c>
      <c r="M17">
        <v>12</v>
      </c>
      <c r="N17" t="s">
        <v>65</v>
      </c>
      <c r="O17" t="s">
        <v>66</v>
      </c>
      <c r="P17" t="s">
        <v>36</v>
      </c>
      <c r="S17">
        <v>13.7</v>
      </c>
      <c r="T17" t="s">
        <v>153</v>
      </c>
      <c r="U17" t="s">
        <v>154</v>
      </c>
      <c r="V17" t="s">
        <v>97</v>
      </c>
      <c r="W17">
        <v>245.2</v>
      </c>
      <c r="X17">
        <v>20</v>
      </c>
      <c r="Y17" t="s">
        <v>134</v>
      </c>
      <c r="Z17" t="s">
        <v>190</v>
      </c>
      <c r="AA17" t="s">
        <v>190</v>
      </c>
      <c r="AB17">
        <v>65.03</v>
      </c>
      <c r="AC17" t="s">
        <v>84</v>
      </c>
      <c r="AD17">
        <v>57.21</v>
      </c>
    </row>
    <row r="18" spans="1:30" x14ac:dyDescent="0.25">
      <c r="A18" t="s">
        <v>30</v>
      </c>
      <c r="B18" t="s">
        <v>111</v>
      </c>
      <c r="C18" t="s">
        <v>105</v>
      </c>
      <c r="D18" t="s">
        <v>115</v>
      </c>
      <c r="E18" t="s">
        <v>43</v>
      </c>
      <c r="F18" t="s">
        <v>55</v>
      </c>
      <c r="G18" t="s">
        <v>116</v>
      </c>
      <c r="H18" t="s">
        <v>89</v>
      </c>
      <c r="I18" t="s">
        <v>34</v>
      </c>
      <c r="J18">
        <v>10.9</v>
      </c>
      <c r="K18">
        <v>12</v>
      </c>
      <c r="L18">
        <v>1.1000000000000001</v>
      </c>
      <c r="M18">
        <v>10.9</v>
      </c>
      <c r="N18" t="s">
        <v>65</v>
      </c>
      <c r="O18" t="s">
        <v>66</v>
      </c>
      <c r="P18" t="s">
        <v>36</v>
      </c>
      <c r="S18">
        <v>12.6</v>
      </c>
      <c r="T18" t="s">
        <v>117</v>
      </c>
      <c r="U18" t="s">
        <v>118</v>
      </c>
      <c r="V18" t="s">
        <v>97</v>
      </c>
      <c r="W18">
        <v>250</v>
      </c>
      <c r="X18">
        <v>20</v>
      </c>
      <c r="Y18" t="s">
        <v>74</v>
      </c>
      <c r="Z18" t="s">
        <v>119</v>
      </c>
      <c r="AA18" t="s">
        <v>120</v>
      </c>
      <c r="AB18">
        <v>65</v>
      </c>
      <c r="AC18" t="s">
        <v>84</v>
      </c>
      <c r="AD18">
        <v>57.92</v>
      </c>
    </row>
    <row r="19" spans="1:30" s="1" customFormat="1" x14ac:dyDescent="0.25">
      <c r="A19" s="1" t="s">
        <v>30</v>
      </c>
      <c r="B19" s="1" t="s">
        <v>111</v>
      </c>
      <c r="C19" s="1" t="s">
        <v>105</v>
      </c>
      <c r="D19" s="1" t="s">
        <v>172</v>
      </c>
      <c r="E19" s="1" t="s">
        <v>151</v>
      </c>
      <c r="F19" s="1" t="s">
        <v>55</v>
      </c>
      <c r="G19" s="1" t="s">
        <v>116</v>
      </c>
      <c r="H19" s="1" t="s">
        <v>89</v>
      </c>
      <c r="I19" s="1" t="s">
        <v>34</v>
      </c>
      <c r="J19" s="1">
        <v>10</v>
      </c>
      <c r="K19" s="1">
        <v>11.1</v>
      </c>
      <c r="L19" s="1">
        <v>1.1000000000000001</v>
      </c>
      <c r="M19" s="1">
        <v>10</v>
      </c>
      <c r="N19" s="1" t="s">
        <v>173</v>
      </c>
      <c r="O19" s="1" t="s">
        <v>66</v>
      </c>
      <c r="P19" s="1" t="s">
        <v>36</v>
      </c>
      <c r="Q19" s="1" t="s">
        <v>174</v>
      </c>
      <c r="R19" s="1" t="s">
        <v>175</v>
      </c>
      <c r="S19" s="1" t="s">
        <v>176</v>
      </c>
      <c r="T19" s="1" t="s">
        <v>117</v>
      </c>
      <c r="U19" s="1" t="s">
        <v>177</v>
      </c>
      <c r="V19" s="1" t="s">
        <v>97</v>
      </c>
      <c r="W19" s="1">
        <v>250</v>
      </c>
      <c r="X19" s="1">
        <v>20</v>
      </c>
      <c r="Y19" s="1" t="s">
        <v>74</v>
      </c>
      <c r="Z19" s="1" t="s">
        <v>119</v>
      </c>
      <c r="AA19" s="1" t="s">
        <v>120</v>
      </c>
      <c r="AB19" s="1">
        <v>65</v>
      </c>
      <c r="AC19" s="1" t="s">
        <v>84</v>
      </c>
      <c r="AD19" s="1">
        <v>58.52</v>
      </c>
    </row>
    <row r="20" spans="1:30" x14ac:dyDescent="0.25">
      <c r="A20" t="s">
        <v>30</v>
      </c>
      <c r="B20" t="s">
        <v>111</v>
      </c>
      <c r="C20" t="s">
        <v>105</v>
      </c>
      <c r="D20" t="s">
        <v>264</v>
      </c>
      <c r="E20" t="s">
        <v>117</v>
      </c>
      <c r="F20" t="s">
        <v>55</v>
      </c>
      <c r="G20" t="s">
        <v>116</v>
      </c>
      <c r="H20" t="s">
        <v>89</v>
      </c>
      <c r="I20" t="s">
        <v>34</v>
      </c>
      <c r="J20">
        <v>11.6</v>
      </c>
      <c r="K20">
        <v>12.7</v>
      </c>
      <c r="L20">
        <v>1.1000000000000001</v>
      </c>
      <c r="M20">
        <v>11.6</v>
      </c>
      <c r="N20" t="s">
        <v>65</v>
      </c>
      <c r="O20" t="s">
        <v>66</v>
      </c>
      <c r="P20" t="s">
        <v>36</v>
      </c>
      <c r="S20">
        <v>12</v>
      </c>
      <c r="T20" t="s">
        <v>117</v>
      </c>
      <c r="U20" t="s">
        <v>265</v>
      </c>
      <c r="V20" t="s">
        <v>97</v>
      </c>
      <c r="W20">
        <v>250</v>
      </c>
      <c r="X20">
        <v>20</v>
      </c>
      <c r="Y20" t="s">
        <v>74</v>
      </c>
      <c r="Z20" t="s">
        <v>119</v>
      </c>
      <c r="AA20" t="s">
        <v>120</v>
      </c>
      <c r="AB20">
        <v>65</v>
      </c>
      <c r="AC20" t="s">
        <v>84</v>
      </c>
      <c r="AD20">
        <v>57.48</v>
      </c>
    </row>
    <row r="21" spans="1:30" x14ac:dyDescent="0.25">
      <c r="A21" t="s">
        <v>30</v>
      </c>
      <c r="B21" t="s">
        <v>111</v>
      </c>
      <c r="C21" t="s">
        <v>105</v>
      </c>
      <c r="D21" t="s">
        <v>121</v>
      </c>
      <c r="E21" t="s">
        <v>43</v>
      </c>
      <c r="F21" t="s">
        <v>55</v>
      </c>
      <c r="G21" t="s">
        <v>56</v>
      </c>
      <c r="H21" t="s">
        <v>89</v>
      </c>
      <c r="I21" t="s">
        <v>34</v>
      </c>
      <c r="J21">
        <v>11.2</v>
      </c>
      <c r="K21">
        <v>12.1</v>
      </c>
      <c r="L21">
        <v>0.9</v>
      </c>
      <c r="M21">
        <v>11.2</v>
      </c>
      <c r="N21" t="s">
        <v>65</v>
      </c>
      <c r="O21" t="s">
        <v>66</v>
      </c>
      <c r="P21" t="s">
        <v>36</v>
      </c>
      <c r="S21">
        <v>12.1</v>
      </c>
      <c r="T21" t="s">
        <v>117</v>
      </c>
      <c r="U21" t="s">
        <v>122</v>
      </c>
      <c r="V21" t="s">
        <v>97</v>
      </c>
      <c r="W21">
        <v>250</v>
      </c>
      <c r="X21">
        <v>20</v>
      </c>
      <c r="Y21" t="s">
        <v>74</v>
      </c>
      <c r="Z21" t="s">
        <v>119</v>
      </c>
      <c r="AA21" t="s">
        <v>123</v>
      </c>
      <c r="AB21">
        <v>65</v>
      </c>
      <c r="AC21" t="s">
        <v>84</v>
      </c>
      <c r="AD21">
        <v>57.7</v>
      </c>
    </row>
    <row r="22" spans="1:30" s="1" customFormat="1" x14ac:dyDescent="0.25">
      <c r="A22" s="1" t="s">
        <v>30</v>
      </c>
      <c r="B22" s="1" t="s">
        <v>111</v>
      </c>
      <c r="C22" s="1" t="s">
        <v>105</v>
      </c>
      <c r="D22" s="1" t="s">
        <v>178</v>
      </c>
      <c r="E22" s="1" t="s">
        <v>151</v>
      </c>
      <c r="F22" s="1" t="s">
        <v>55</v>
      </c>
      <c r="G22" s="1" t="s">
        <v>56</v>
      </c>
      <c r="H22" s="1" t="s">
        <v>89</v>
      </c>
      <c r="I22" s="1" t="s">
        <v>34</v>
      </c>
      <c r="J22" s="1">
        <v>10.5</v>
      </c>
      <c r="K22" s="1">
        <v>11.4</v>
      </c>
      <c r="L22" s="1">
        <v>0.9</v>
      </c>
      <c r="M22" s="1">
        <v>10.5</v>
      </c>
      <c r="N22" s="1" t="s">
        <v>173</v>
      </c>
      <c r="O22" s="1" t="s">
        <v>66</v>
      </c>
      <c r="P22" s="1" t="s">
        <v>36</v>
      </c>
      <c r="Q22" s="1" t="s">
        <v>174</v>
      </c>
      <c r="R22" s="1" t="s">
        <v>175</v>
      </c>
      <c r="S22" s="1" t="s">
        <v>176</v>
      </c>
      <c r="T22" s="1" t="s">
        <v>117</v>
      </c>
      <c r="U22" s="1" t="s">
        <v>179</v>
      </c>
      <c r="V22" s="1" t="s">
        <v>97</v>
      </c>
      <c r="W22" s="1">
        <v>250</v>
      </c>
      <c r="X22" s="1">
        <v>20</v>
      </c>
      <c r="Y22" s="1" t="s">
        <v>74</v>
      </c>
      <c r="Z22" s="1" t="s">
        <v>119</v>
      </c>
      <c r="AA22" s="1" t="s">
        <v>123</v>
      </c>
      <c r="AB22" s="1">
        <v>65</v>
      </c>
      <c r="AC22" s="1" t="s">
        <v>84</v>
      </c>
      <c r="AD22" s="1">
        <v>58.17</v>
      </c>
    </row>
    <row r="23" spans="1:30" x14ac:dyDescent="0.25">
      <c r="A23" t="s">
        <v>30</v>
      </c>
      <c r="B23" t="s">
        <v>104</v>
      </c>
      <c r="C23" t="s">
        <v>105</v>
      </c>
      <c r="D23" t="s">
        <v>168</v>
      </c>
      <c r="E23" t="s">
        <v>151</v>
      </c>
      <c r="F23" t="s">
        <v>55</v>
      </c>
      <c r="G23" t="s">
        <v>169</v>
      </c>
      <c r="H23" t="s">
        <v>55</v>
      </c>
      <c r="I23" t="s">
        <v>34</v>
      </c>
      <c r="J23">
        <v>12</v>
      </c>
      <c r="K23">
        <v>12.1</v>
      </c>
      <c r="L23">
        <v>0.1</v>
      </c>
      <c r="M23">
        <v>12</v>
      </c>
      <c r="N23" t="s">
        <v>65</v>
      </c>
      <c r="O23" t="s">
        <v>66</v>
      </c>
      <c r="P23" t="s">
        <v>36</v>
      </c>
      <c r="S23">
        <v>13.9</v>
      </c>
      <c r="T23" t="s">
        <v>117</v>
      </c>
      <c r="U23" t="s">
        <v>170</v>
      </c>
      <c r="V23" t="s">
        <v>97</v>
      </c>
      <c r="W23">
        <v>250</v>
      </c>
      <c r="X23">
        <v>20</v>
      </c>
      <c r="Y23" t="s">
        <v>74</v>
      </c>
      <c r="Z23" t="s">
        <v>171</v>
      </c>
      <c r="AA23" t="s">
        <v>123</v>
      </c>
      <c r="AB23">
        <v>65</v>
      </c>
      <c r="AC23" t="s">
        <v>84</v>
      </c>
      <c r="AD23">
        <v>57.21</v>
      </c>
    </row>
    <row r="24" spans="1:30" x14ac:dyDescent="0.25">
      <c r="A24" t="s">
        <v>30</v>
      </c>
      <c r="B24" t="s">
        <v>104</v>
      </c>
      <c r="C24" t="s">
        <v>105</v>
      </c>
      <c r="D24" t="s">
        <v>187</v>
      </c>
      <c r="E24" t="s">
        <v>68</v>
      </c>
      <c r="F24" t="s">
        <v>55</v>
      </c>
      <c r="G24" t="s">
        <v>169</v>
      </c>
      <c r="H24" t="s">
        <v>55</v>
      </c>
      <c r="I24" t="s">
        <v>34</v>
      </c>
      <c r="J24">
        <v>11.8</v>
      </c>
      <c r="K24">
        <v>11.9</v>
      </c>
      <c r="L24">
        <v>0.1</v>
      </c>
      <c r="M24">
        <v>11.8</v>
      </c>
      <c r="N24" t="s">
        <v>65</v>
      </c>
      <c r="O24" t="s">
        <v>66</v>
      </c>
      <c r="P24" t="s">
        <v>36</v>
      </c>
      <c r="S24">
        <v>14.2</v>
      </c>
      <c r="T24" t="s">
        <v>117</v>
      </c>
      <c r="U24" t="s">
        <v>188</v>
      </c>
      <c r="V24" t="s">
        <v>97</v>
      </c>
      <c r="W24">
        <v>250</v>
      </c>
      <c r="X24">
        <v>20</v>
      </c>
      <c r="Y24" t="s">
        <v>74</v>
      </c>
      <c r="Z24" t="s">
        <v>171</v>
      </c>
      <c r="AA24" t="s">
        <v>123</v>
      </c>
      <c r="AB24">
        <v>65</v>
      </c>
      <c r="AC24" t="s">
        <v>84</v>
      </c>
      <c r="AD24">
        <v>57.34</v>
      </c>
    </row>
    <row r="25" spans="1:30" x14ac:dyDescent="0.25">
      <c r="A25" t="s">
        <v>30</v>
      </c>
      <c r="B25" t="s">
        <v>104</v>
      </c>
      <c r="C25" t="s">
        <v>105</v>
      </c>
      <c r="D25" t="s">
        <v>193</v>
      </c>
      <c r="E25" t="s">
        <v>194</v>
      </c>
      <c r="F25" t="s">
        <v>55</v>
      </c>
      <c r="G25" t="s">
        <v>195</v>
      </c>
      <c r="H25" t="s">
        <v>55</v>
      </c>
      <c r="I25" t="s">
        <v>34</v>
      </c>
      <c r="J25">
        <v>11.4</v>
      </c>
      <c r="K25">
        <v>11.9</v>
      </c>
      <c r="L25">
        <v>0.5</v>
      </c>
      <c r="M25">
        <v>11.4</v>
      </c>
      <c r="N25" t="s">
        <v>65</v>
      </c>
      <c r="O25" t="s">
        <v>66</v>
      </c>
      <c r="P25" t="s">
        <v>36</v>
      </c>
      <c r="S25">
        <v>13</v>
      </c>
      <c r="T25" t="s">
        <v>117</v>
      </c>
      <c r="U25" t="s">
        <v>196</v>
      </c>
      <c r="V25" t="s">
        <v>97</v>
      </c>
      <c r="W25">
        <v>250</v>
      </c>
      <c r="X25">
        <v>20</v>
      </c>
      <c r="Y25" t="s">
        <v>74</v>
      </c>
      <c r="Z25" t="s">
        <v>171</v>
      </c>
      <c r="AA25" t="s">
        <v>123</v>
      </c>
      <c r="AB25">
        <v>65</v>
      </c>
      <c r="AC25" t="s">
        <v>84</v>
      </c>
      <c r="AD25">
        <v>57.59</v>
      </c>
    </row>
    <row r="26" spans="1:30" x14ac:dyDescent="0.25">
      <c r="A26" t="s">
        <v>30</v>
      </c>
      <c r="B26" t="s">
        <v>104</v>
      </c>
      <c r="C26" t="s">
        <v>105</v>
      </c>
      <c r="D26" t="s">
        <v>208</v>
      </c>
      <c r="E26" t="s">
        <v>209</v>
      </c>
      <c r="F26" t="s">
        <v>55</v>
      </c>
      <c r="G26" t="s">
        <v>195</v>
      </c>
      <c r="H26" t="s">
        <v>55</v>
      </c>
      <c r="I26" t="s">
        <v>34</v>
      </c>
      <c r="J26">
        <v>11.4</v>
      </c>
      <c r="K26">
        <v>11.9</v>
      </c>
      <c r="L26">
        <v>0.5</v>
      </c>
      <c r="M26">
        <v>11.4</v>
      </c>
      <c r="N26" t="s">
        <v>65</v>
      </c>
      <c r="O26" t="s">
        <v>66</v>
      </c>
      <c r="P26" t="s">
        <v>36</v>
      </c>
      <c r="S26">
        <v>12.8</v>
      </c>
      <c r="T26" t="s">
        <v>117</v>
      </c>
      <c r="U26" t="s">
        <v>210</v>
      </c>
      <c r="V26" t="s">
        <v>97</v>
      </c>
      <c r="W26">
        <v>250</v>
      </c>
      <c r="X26">
        <v>20</v>
      </c>
      <c r="Y26" t="s">
        <v>74</v>
      </c>
      <c r="Z26" t="s">
        <v>171</v>
      </c>
      <c r="AA26" t="s">
        <v>123</v>
      </c>
      <c r="AB26">
        <v>65</v>
      </c>
      <c r="AC26" t="s">
        <v>84</v>
      </c>
      <c r="AD26">
        <v>57.61</v>
      </c>
    </row>
    <row r="27" spans="1:30" x14ac:dyDescent="0.25">
      <c r="A27" t="s">
        <v>30</v>
      </c>
      <c r="B27" t="s">
        <v>104</v>
      </c>
      <c r="C27" t="s">
        <v>105</v>
      </c>
      <c r="D27" t="s">
        <v>224</v>
      </c>
      <c r="E27" t="s">
        <v>225</v>
      </c>
      <c r="F27" t="s">
        <v>55</v>
      </c>
      <c r="G27" t="s">
        <v>226</v>
      </c>
      <c r="H27" t="s">
        <v>55</v>
      </c>
      <c r="I27" t="s">
        <v>34</v>
      </c>
      <c r="J27">
        <v>11.9</v>
      </c>
      <c r="K27">
        <v>12.4</v>
      </c>
      <c r="L27">
        <v>0.5</v>
      </c>
      <c r="M27">
        <v>11.9</v>
      </c>
      <c r="N27" t="s">
        <v>65</v>
      </c>
      <c r="O27" t="s">
        <v>66</v>
      </c>
      <c r="P27" t="s">
        <v>36</v>
      </c>
      <c r="S27">
        <v>13.8</v>
      </c>
      <c r="T27" t="s">
        <v>117</v>
      </c>
      <c r="U27" t="s">
        <v>188</v>
      </c>
      <c r="V27" t="s">
        <v>97</v>
      </c>
      <c r="W27">
        <v>250</v>
      </c>
      <c r="X27">
        <v>20</v>
      </c>
      <c r="Y27" t="s">
        <v>74</v>
      </c>
      <c r="Z27" t="s">
        <v>171</v>
      </c>
      <c r="AA27" t="s">
        <v>123</v>
      </c>
      <c r="AB27">
        <v>65</v>
      </c>
      <c r="AC27" t="s">
        <v>84</v>
      </c>
      <c r="AD27">
        <v>57.29</v>
      </c>
    </row>
    <row r="28" spans="1:30" x14ac:dyDescent="0.25">
      <c r="A28" t="s">
        <v>30</v>
      </c>
      <c r="B28" t="s">
        <v>104</v>
      </c>
      <c r="C28" t="s">
        <v>105</v>
      </c>
      <c r="D28" t="s">
        <v>227</v>
      </c>
      <c r="E28" t="s">
        <v>228</v>
      </c>
      <c r="F28" t="s">
        <v>55</v>
      </c>
      <c r="G28" t="s">
        <v>226</v>
      </c>
      <c r="H28" t="s">
        <v>55</v>
      </c>
      <c r="I28" t="s">
        <v>34</v>
      </c>
      <c r="J28">
        <v>11.8</v>
      </c>
      <c r="K28">
        <v>12.3</v>
      </c>
      <c r="L28">
        <v>0.5</v>
      </c>
      <c r="M28">
        <v>11.8</v>
      </c>
      <c r="N28" t="s">
        <v>65</v>
      </c>
      <c r="O28" t="s">
        <v>66</v>
      </c>
      <c r="P28" t="s">
        <v>36</v>
      </c>
      <c r="S28">
        <v>13.8</v>
      </c>
      <c r="T28" t="s">
        <v>117</v>
      </c>
      <c r="U28" t="s">
        <v>229</v>
      </c>
      <c r="V28" t="s">
        <v>97</v>
      </c>
      <c r="W28">
        <v>250</v>
      </c>
      <c r="X28">
        <v>20</v>
      </c>
      <c r="Y28" t="s">
        <v>74</v>
      </c>
      <c r="Z28" t="s">
        <v>171</v>
      </c>
      <c r="AA28" t="s">
        <v>123</v>
      </c>
      <c r="AB28">
        <v>65</v>
      </c>
      <c r="AC28" t="s">
        <v>84</v>
      </c>
      <c r="AD28">
        <v>57.32</v>
      </c>
    </row>
    <row r="29" spans="1:30" x14ac:dyDescent="0.25">
      <c r="A29" t="s">
        <v>30</v>
      </c>
      <c r="B29" t="s">
        <v>58</v>
      </c>
      <c r="C29" t="s">
        <v>59</v>
      </c>
      <c r="D29" t="s">
        <v>60</v>
      </c>
      <c r="E29" t="s">
        <v>61</v>
      </c>
      <c r="F29" t="s">
        <v>62</v>
      </c>
      <c r="G29" t="s">
        <v>63</v>
      </c>
      <c r="H29" t="s">
        <v>64</v>
      </c>
      <c r="I29" t="s">
        <v>34</v>
      </c>
      <c r="J29">
        <v>12.2</v>
      </c>
      <c r="K29">
        <v>12.2</v>
      </c>
      <c r="L29">
        <v>0</v>
      </c>
      <c r="M29">
        <v>12.2</v>
      </c>
      <c r="N29" t="s">
        <v>65</v>
      </c>
      <c r="O29" t="s">
        <v>66</v>
      </c>
      <c r="P29" t="s">
        <v>36</v>
      </c>
      <c r="S29">
        <v>13.3</v>
      </c>
      <c r="T29" t="s">
        <v>68</v>
      </c>
      <c r="U29" t="s">
        <v>69</v>
      </c>
      <c r="V29" t="s">
        <v>71</v>
      </c>
      <c r="W29">
        <v>245.2</v>
      </c>
      <c r="X29">
        <v>20</v>
      </c>
      <c r="Y29" t="s">
        <v>72</v>
      </c>
      <c r="Z29" t="s">
        <v>64</v>
      </c>
      <c r="AA29" t="s">
        <v>73</v>
      </c>
      <c r="AB29">
        <v>65</v>
      </c>
      <c r="AC29" t="s">
        <v>75</v>
      </c>
      <c r="AD29">
        <v>57.07</v>
      </c>
    </row>
    <row r="30" spans="1:30" x14ac:dyDescent="0.25">
      <c r="A30" t="s">
        <v>30</v>
      </c>
      <c r="B30" t="s">
        <v>58</v>
      </c>
      <c r="C30" t="s">
        <v>59</v>
      </c>
      <c r="D30" t="s">
        <v>126</v>
      </c>
      <c r="E30" t="s">
        <v>127</v>
      </c>
      <c r="F30" t="s">
        <v>62</v>
      </c>
      <c r="G30" t="s">
        <v>63</v>
      </c>
      <c r="H30" t="s">
        <v>64</v>
      </c>
      <c r="I30" t="s">
        <v>34</v>
      </c>
      <c r="J30">
        <v>11.8</v>
      </c>
      <c r="K30">
        <v>11.8</v>
      </c>
      <c r="L30">
        <v>0</v>
      </c>
      <c r="M30">
        <v>11.8</v>
      </c>
      <c r="N30" t="s">
        <v>65</v>
      </c>
      <c r="O30" t="s">
        <v>66</v>
      </c>
      <c r="P30" t="s">
        <v>36</v>
      </c>
      <c r="S30">
        <v>12.8</v>
      </c>
      <c r="T30" t="s">
        <v>68</v>
      </c>
      <c r="U30" t="s">
        <v>69</v>
      </c>
      <c r="V30" t="s">
        <v>71</v>
      </c>
      <c r="W30">
        <v>245.2</v>
      </c>
      <c r="X30">
        <v>20</v>
      </c>
      <c r="Y30" t="s">
        <v>72</v>
      </c>
      <c r="Z30" t="s">
        <v>64</v>
      </c>
      <c r="AA30" t="s">
        <v>73</v>
      </c>
      <c r="AB30">
        <v>65</v>
      </c>
      <c r="AC30" t="s">
        <v>75</v>
      </c>
      <c r="AD30">
        <v>57.33</v>
      </c>
    </row>
    <row r="31" spans="1:30" x14ac:dyDescent="0.25">
      <c r="A31" t="s">
        <v>30</v>
      </c>
      <c r="B31" t="s">
        <v>76</v>
      </c>
      <c r="C31" t="s">
        <v>59</v>
      </c>
      <c r="D31" t="s">
        <v>77</v>
      </c>
      <c r="E31" t="s">
        <v>78</v>
      </c>
      <c r="F31" t="s">
        <v>62</v>
      </c>
      <c r="G31" t="s">
        <v>79</v>
      </c>
      <c r="H31" t="s">
        <v>64</v>
      </c>
      <c r="I31" t="s">
        <v>34</v>
      </c>
      <c r="J31">
        <v>12.2</v>
      </c>
      <c r="K31">
        <v>11.9</v>
      </c>
      <c r="L31">
        <v>-0.3</v>
      </c>
      <c r="M31">
        <v>12.2</v>
      </c>
      <c r="N31" t="s">
        <v>65</v>
      </c>
      <c r="O31" t="s">
        <v>66</v>
      </c>
      <c r="P31" t="s">
        <v>36</v>
      </c>
      <c r="S31">
        <v>13.2</v>
      </c>
      <c r="T31" t="s">
        <v>68</v>
      </c>
      <c r="U31" t="s">
        <v>80</v>
      </c>
      <c r="V31" t="s">
        <v>71</v>
      </c>
      <c r="W31">
        <v>245.2</v>
      </c>
      <c r="X31">
        <v>20</v>
      </c>
      <c r="Y31" t="s">
        <v>81</v>
      </c>
      <c r="Z31" t="s">
        <v>82</v>
      </c>
      <c r="AA31" t="s">
        <v>83</v>
      </c>
      <c r="AB31">
        <v>65</v>
      </c>
      <c r="AC31" t="s">
        <v>84</v>
      </c>
      <c r="AD31">
        <v>57.07</v>
      </c>
    </row>
    <row r="32" spans="1:30" x14ac:dyDescent="0.25">
      <c r="A32" t="s">
        <v>30</v>
      </c>
      <c r="B32" t="s">
        <v>76</v>
      </c>
      <c r="C32" t="s">
        <v>59</v>
      </c>
      <c r="D32" t="s">
        <v>101</v>
      </c>
      <c r="E32" t="s">
        <v>102</v>
      </c>
      <c r="F32" t="s">
        <v>62</v>
      </c>
      <c r="G32" t="s">
        <v>79</v>
      </c>
      <c r="H32" t="s">
        <v>64</v>
      </c>
      <c r="I32" t="s">
        <v>34</v>
      </c>
      <c r="J32">
        <v>12</v>
      </c>
      <c r="K32">
        <v>11.7</v>
      </c>
      <c r="L32">
        <v>-0.3</v>
      </c>
      <c r="M32">
        <v>12</v>
      </c>
      <c r="N32" t="s">
        <v>65</v>
      </c>
      <c r="O32" t="s">
        <v>66</v>
      </c>
      <c r="P32" t="s">
        <v>36</v>
      </c>
      <c r="S32">
        <v>13.2</v>
      </c>
      <c r="T32" t="s">
        <v>68</v>
      </c>
      <c r="U32" t="s">
        <v>103</v>
      </c>
      <c r="V32" t="s">
        <v>71</v>
      </c>
      <c r="W32">
        <v>245.2</v>
      </c>
      <c r="X32">
        <v>20</v>
      </c>
      <c r="Y32" t="s">
        <v>81</v>
      </c>
      <c r="Z32" t="s">
        <v>82</v>
      </c>
      <c r="AA32" t="s">
        <v>83</v>
      </c>
      <c r="AB32">
        <v>65</v>
      </c>
      <c r="AC32" t="s">
        <v>84</v>
      </c>
      <c r="AD32">
        <v>57.2</v>
      </c>
    </row>
    <row r="33" spans="1:30" x14ac:dyDescent="0.25">
      <c r="A33" t="s">
        <v>30</v>
      </c>
      <c r="B33" t="s">
        <v>76</v>
      </c>
      <c r="C33" t="s">
        <v>59</v>
      </c>
      <c r="D33" t="s">
        <v>85</v>
      </c>
      <c r="E33" t="s">
        <v>86</v>
      </c>
      <c r="F33" t="s">
        <v>62</v>
      </c>
      <c r="G33" t="s">
        <v>87</v>
      </c>
      <c r="H33" t="s">
        <v>64</v>
      </c>
      <c r="I33" t="s">
        <v>34</v>
      </c>
      <c r="J33">
        <v>12.1</v>
      </c>
      <c r="K33">
        <v>11.9</v>
      </c>
      <c r="L33">
        <v>-0.2</v>
      </c>
      <c r="M33">
        <v>12.1</v>
      </c>
      <c r="N33" t="s">
        <v>65</v>
      </c>
      <c r="O33" t="s">
        <v>66</v>
      </c>
      <c r="P33" t="s">
        <v>36</v>
      </c>
      <c r="S33">
        <v>13.3</v>
      </c>
      <c r="T33" t="s">
        <v>68</v>
      </c>
      <c r="U33" t="s">
        <v>88</v>
      </c>
      <c r="V33" t="s">
        <v>71</v>
      </c>
      <c r="W33">
        <v>245.2</v>
      </c>
      <c r="X33">
        <v>20</v>
      </c>
      <c r="Y33" t="s">
        <v>81</v>
      </c>
      <c r="Z33" t="s">
        <v>89</v>
      </c>
      <c r="AA33" t="s">
        <v>90</v>
      </c>
      <c r="AB33">
        <v>65</v>
      </c>
      <c r="AC33" t="s">
        <v>75</v>
      </c>
      <c r="AD33">
        <v>57.14</v>
      </c>
    </row>
    <row r="34" spans="1:30" x14ac:dyDescent="0.25">
      <c r="A34" t="s">
        <v>30</v>
      </c>
      <c r="B34" t="s">
        <v>76</v>
      </c>
      <c r="C34" t="s">
        <v>59</v>
      </c>
      <c r="D34" t="s">
        <v>136</v>
      </c>
      <c r="E34" t="s">
        <v>137</v>
      </c>
      <c r="F34" t="s">
        <v>62</v>
      </c>
      <c r="G34" t="s">
        <v>87</v>
      </c>
      <c r="H34" t="s">
        <v>64</v>
      </c>
      <c r="I34" t="s">
        <v>34</v>
      </c>
      <c r="J34">
        <v>12.2</v>
      </c>
      <c r="K34">
        <v>12</v>
      </c>
      <c r="L34">
        <v>-0.2</v>
      </c>
      <c r="M34">
        <v>12.2</v>
      </c>
      <c r="N34" t="s">
        <v>65</v>
      </c>
      <c r="O34" t="s">
        <v>66</v>
      </c>
      <c r="P34" t="s">
        <v>36</v>
      </c>
      <c r="S34">
        <v>13.2</v>
      </c>
      <c r="T34" t="s">
        <v>68</v>
      </c>
      <c r="U34" t="s">
        <v>138</v>
      </c>
      <c r="V34" t="s">
        <v>71</v>
      </c>
      <c r="W34">
        <v>245.2</v>
      </c>
      <c r="X34">
        <v>20</v>
      </c>
      <c r="Y34" t="s">
        <v>81</v>
      </c>
      <c r="Z34" t="s">
        <v>89</v>
      </c>
      <c r="AA34" t="s">
        <v>90</v>
      </c>
      <c r="AB34">
        <v>65</v>
      </c>
      <c r="AC34" t="s">
        <v>75</v>
      </c>
      <c r="AD34">
        <v>57.07</v>
      </c>
    </row>
    <row r="35" spans="1:30" x14ac:dyDescent="0.25">
      <c r="A35" t="s">
        <v>30</v>
      </c>
      <c r="B35" t="s">
        <v>58</v>
      </c>
      <c r="C35" t="s">
        <v>59</v>
      </c>
      <c r="D35" t="s">
        <v>91</v>
      </c>
      <c r="E35" t="s">
        <v>92</v>
      </c>
      <c r="F35" t="s">
        <v>93</v>
      </c>
      <c r="G35" t="s">
        <v>94</v>
      </c>
      <c r="H35" t="s">
        <v>64</v>
      </c>
      <c r="I35" t="s">
        <v>34</v>
      </c>
      <c r="J35">
        <v>11.7</v>
      </c>
      <c r="K35">
        <v>11.4</v>
      </c>
      <c r="L35">
        <v>0</v>
      </c>
      <c r="M35">
        <v>11.7</v>
      </c>
      <c r="N35" t="s">
        <v>65</v>
      </c>
      <c r="O35" t="s">
        <v>66</v>
      </c>
      <c r="P35" t="s">
        <v>36</v>
      </c>
      <c r="S35">
        <v>13.5</v>
      </c>
      <c r="T35" t="s">
        <v>95</v>
      </c>
      <c r="U35" t="s">
        <v>96</v>
      </c>
      <c r="V35" t="s">
        <v>97</v>
      </c>
      <c r="W35">
        <v>245</v>
      </c>
      <c r="X35">
        <v>20</v>
      </c>
      <c r="Y35" t="s">
        <v>98</v>
      </c>
      <c r="Z35" t="s">
        <v>99</v>
      </c>
      <c r="AA35" t="s">
        <v>99</v>
      </c>
      <c r="AB35">
        <v>65</v>
      </c>
      <c r="AC35" t="s">
        <v>84</v>
      </c>
      <c r="AD35">
        <v>57.37</v>
      </c>
    </row>
    <row r="36" spans="1:30" x14ac:dyDescent="0.25">
      <c r="A36" t="s">
        <v>30</v>
      </c>
      <c r="B36" t="s">
        <v>58</v>
      </c>
      <c r="C36" t="s">
        <v>59</v>
      </c>
      <c r="D36" t="s">
        <v>100</v>
      </c>
      <c r="E36" t="s">
        <v>92</v>
      </c>
      <c r="F36" t="s">
        <v>93</v>
      </c>
      <c r="G36" t="s">
        <v>94</v>
      </c>
      <c r="H36" t="s">
        <v>64</v>
      </c>
      <c r="I36" t="s">
        <v>34</v>
      </c>
      <c r="J36">
        <v>11.9</v>
      </c>
      <c r="K36">
        <v>11.6</v>
      </c>
      <c r="L36">
        <v>0</v>
      </c>
      <c r="M36">
        <v>11.9</v>
      </c>
      <c r="N36" t="s">
        <v>65</v>
      </c>
      <c r="O36" t="s">
        <v>66</v>
      </c>
      <c r="P36" t="s">
        <v>36</v>
      </c>
      <c r="S36">
        <v>13.5</v>
      </c>
      <c r="T36" t="s">
        <v>95</v>
      </c>
      <c r="U36" t="s">
        <v>96</v>
      </c>
      <c r="V36" t="s">
        <v>97</v>
      </c>
      <c r="W36">
        <v>245</v>
      </c>
      <c r="X36">
        <v>20</v>
      </c>
      <c r="Y36" t="s">
        <v>98</v>
      </c>
      <c r="Z36" t="s">
        <v>99</v>
      </c>
      <c r="AA36" t="s">
        <v>99</v>
      </c>
      <c r="AB36">
        <v>65</v>
      </c>
      <c r="AC36" t="s">
        <v>84</v>
      </c>
      <c r="AD36">
        <v>57.27</v>
      </c>
    </row>
    <row r="37" spans="1:30" x14ac:dyDescent="0.25">
      <c r="A37" t="s">
        <v>30</v>
      </c>
      <c r="B37" t="s">
        <v>58</v>
      </c>
      <c r="C37" t="s">
        <v>59</v>
      </c>
      <c r="D37" t="s">
        <v>241</v>
      </c>
      <c r="E37" t="s">
        <v>237</v>
      </c>
      <c r="F37" t="s">
        <v>93</v>
      </c>
      <c r="G37" t="s">
        <v>94</v>
      </c>
      <c r="H37" t="s">
        <v>64</v>
      </c>
      <c r="I37" t="s">
        <v>34</v>
      </c>
      <c r="J37">
        <v>12.1</v>
      </c>
      <c r="K37">
        <v>11.9</v>
      </c>
      <c r="L37">
        <v>0</v>
      </c>
      <c r="M37">
        <v>12.1</v>
      </c>
      <c r="N37" t="s">
        <v>65</v>
      </c>
      <c r="O37" t="s">
        <v>66</v>
      </c>
      <c r="P37" t="s">
        <v>36</v>
      </c>
      <c r="S37">
        <v>13.3</v>
      </c>
      <c r="T37" t="s">
        <v>239</v>
      </c>
      <c r="U37" t="s">
        <v>96</v>
      </c>
      <c r="V37" t="s">
        <v>97</v>
      </c>
      <c r="W37">
        <v>245</v>
      </c>
      <c r="X37">
        <v>20</v>
      </c>
      <c r="Y37" t="s">
        <v>98</v>
      </c>
      <c r="Z37" t="s">
        <v>99</v>
      </c>
      <c r="AA37" t="s">
        <v>99</v>
      </c>
      <c r="AB37">
        <v>65</v>
      </c>
      <c r="AC37" t="s">
        <v>84</v>
      </c>
      <c r="AD37">
        <v>57.16</v>
      </c>
    </row>
    <row r="38" spans="1:30" x14ac:dyDescent="0.25">
      <c r="A38" t="s">
        <v>30</v>
      </c>
      <c r="B38" t="s">
        <v>76</v>
      </c>
      <c r="C38" t="s">
        <v>59</v>
      </c>
      <c r="D38" t="s">
        <v>236</v>
      </c>
      <c r="E38" t="s">
        <v>237</v>
      </c>
      <c r="F38" t="s">
        <v>93</v>
      </c>
      <c r="G38" t="s">
        <v>238</v>
      </c>
      <c r="H38" t="s">
        <v>64</v>
      </c>
      <c r="I38" t="s">
        <v>34</v>
      </c>
      <c r="J38">
        <v>12.4</v>
      </c>
      <c r="K38">
        <v>11.5</v>
      </c>
      <c r="L38">
        <v>0</v>
      </c>
      <c r="M38">
        <v>12.4</v>
      </c>
      <c r="N38" t="s">
        <v>65</v>
      </c>
      <c r="O38" t="s">
        <v>66</v>
      </c>
      <c r="P38" t="s">
        <v>36</v>
      </c>
      <c r="S38">
        <v>13.8</v>
      </c>
      <c r="T38" t="s">
        <v>239</v>
      </c>
      <c r="U38" t="s">
        <v>96</v>
      </c>
      <c r="V38" t="s">
        <v>97</v>
      </c>
      <c r="W38">
        <v>245</v>
      </c>
      <c r="X38">
        <v>20</v>
      </c>
      <c r="Y38" t="s">
        <v>134</v>
      </c>
      <c r="Z38" t="s">
        <v>240</v>
      </c>
      <c r="AA38" t="s">
        <v>240</v>
      </c>
      <c r="AB38">
        <v>65</v>
      </c>
      <c r="AC38" t="s">
        <v>84</v>
      </c>
      <c r="AD38">
        <v>56.92</v>
      </c>
    </row>
    <row r="39" spans="1:30" x14ac:dyDescent="0.25">
      <c r="A39" t="s">
        <v>30</v>
      </c>
      <c r="B39" t="s">
        <v>76</v>
      </c>
      <c r="C39" t="s">
        <v>59</v>
      </c>
      <c r="D39" t="s">
        <v>242</v>
      </c>
      <c r="E39" t="s">
        <v>237</v>
      </c>
      <c r="F39" t="s">
        <v>93</v>
      </c>
      <c r="G39" t="s">
        <v>238</v>
      </c>
      <c r="H39" t="s">
        <v>64</v>
      </c>
      <c r="I39" t="s">
        <v>34</v>
      </c>
      <c r="J39">
        <v>12.7</v>
      </c>
      <c r="K39">
        <v>11.8</v>
      </c>
      <c r="L39">
        <v>0</v>
      </c>
      <c r="M39">
        <v>12.7</v>
      </c>
      <c r="N39" t="s">
        <v>65</v>
      </c>
      <c r="O39" t="s">
        <v>66</v>
      </c>
      <c r="P39" t="s">
        <v>36</v>
      </c>
      <c r="S39">
        <v>13.8</v>
      </c>
      <c r="T39" t="s">
        <v>239</v>
      </c>
      <c r="U39" t="s">
        <v>243</v>
      </c>
      <c r="V39" t="s">
        <v>97</v>
      </c>
      <c r="W39">
        <v>245</v>
      </c>
      <c r="X39">
        <v>20</v>
      </c>
      <c r="Y39" t="s">
        <v>134</v>
      </c>
      <c r="Z39" t="s">
        <v>240</v>
      </c>
      <c r="AA39" t="s">
        <v>240</v>
      </c>
      <c r="AB39">
        <v>65</v>
      </c>
      <c r="AC39" t="s">
        <v>84</v>
      </c>
      <c r="AD39">
        <v>56.77</v>
      </c>
    </row>
    <row r="40" spans="1:30" x14ac:dyDescent="0.25">
      <c r="A40" t="s">
        <v>30</v>
      </c>
      <c r="B40" t="s">
        <v>76</v>
      </c>
      <c r="C40" t="s">
        <v>59</v>
      </c>
      <c r="D40" t="s">
        <v>244</v>
      </c>
      <c r="E40" t="s">
        <v>57</v>
      </c>
      <c r="F40" t="s">
        <v>93</v>
      </c>
      <c r="G40" t="s">
        <v>238</v>
      </c>
      <c r="H40" t="s">
        <v>64</v>
      </c>
      <c r="I40" t="s">
        <v>34</v>
      </c>
      <c r="J40">
        <v>12.7</v>
      </c>
      <c r="K40">
        <v>11.8</v>
      </c>
      <c r="L40">
        <v>0</v>
      </c>
      <c r="M40">
        <v>12.7</v>
      </c>
      <c r="N40" t="s">
        <v>245</v>
      </c>
      <c r="O40" t="s">
        <v>66</v>
      </c>
      <c r="P40" t="s">
        <v>36</v>
      </c>
      <c r="S40">
        <v>13.8</v>
      </c>
      <c r="T40" t="s">
        <v>239</v>
      </c>
      <c r="U40" t="s">
        <v>243</v>
      </c>
      <c r="V40" t="s">
        <v>97</v>
      </c>
      <c r="W40">
        <v>245</v>
      </c>
      <c r="X40">
        <v>20</v>
      </c>
      <c r="Y40" t="s">
        <v>134</v>
      </c>
      <c r="Z40" t="s">
        <v>240</v>
      </c>
      <c r="AA40" t="s">
        <v>240</v>
      </c>
      <c r="AB40">
        <v>65</v>
      </c>
      <c r="AC40" t="s">
        <v>84</v>
      </c>
      <c r="AD40">
        <v>56.72</v>
      </c>
    </row>
    <row r="41" spans="1:30" x14ac:dyDescent="0.25">
      <c r="A41" t="s">
        <v>30</v>
      </c>
      <c r="B41" t="s">
        <v>76</v>
      </c>
      <c r="C41" t="s">
        <v>59</v>
      </c>
      <c r="D41" t="s">
        <v>211</v>
      </c>
      <c r="E41" t="s">
        <v>164</v>
      </c>
      <c r="F41" t="s">
        <v>35</v>
      </c>
      <c r="G41" t="s">
        <v>212</v>
      </c>
      <c r="H41" t="s">
        <v>64</v>
      </c>
      <c r="I41" t="s">
        <v>34</v>
      </c>
      <c r="J41">
        <v>12</v>
      </c>
      <c r="K41">
        <v>11.2</v>
      </c>
      <c r="L41">
        <v>-0.8</v>
      </c>
      <c r="M41">
        <v>12</v>
      </c>
      <c r="N41" t="s">
        <v>65</v>
      </c>
      <c r="O41" t="s">
        <v>66</v>
      </c>
      <c r="P41" t="s">
        <v>36</v>
      </c>
      <c r="S41" t="s">
        <v>213</v>
      </c>
      <c r="T41" t="s">
        <v>214</v>
      </c>
      <c r="U41" t="s">
        <v>103</v>
      </c>
      <c r="V41" t="s">
        <v>97</v>
      </c>
      <c r="W41">
        <v>245.2</v>
      </c>
      <c r="X41">
        <v>20</v>
      </c>
      <c r="Y41" t="s">
        <v>215</v>
      </c>
      <c r="Z41" t="s">
        <v>216</v>
      </c>
      <c r="AA41" t="s">
        <v>216</v>
      </c>
      <c r="AB41">
        <v>65.010000000000005</v>
      </c>
      <c r="AC41" t="s">
        <v>84</v>
      </c>
      <c r="AD41">
        <v>57.19</v>
      </c>
    </row>
    <row r="42" spans="1:30" x14ac:dyDescent="0.25">
      <c r="A42" t="s">
        <v>30</v>
      </c>
      <c r="B42" t="s">
        <v>76</v>
      </c>
      <c r="C42" t="s">
        <v>59</v>
      </c>
      <c r="D42" t="s">
        <v>217</v>
      </c>
      <c r="E42" t="s">
        <v>164</v>
      </c>
      <c r="F42" t="s">
        <v>35</v>
      </c>
      <c r="G42" t="s">
        <v>212</v>
      </c>
      <c r="H42" t="s">
        <v>64</v>
      </c>
      <c r="I42" t="s">
        <v>34</v>
      </c>
      <c r="J42">
        <v>12.2</v>
      </c>
      <c r="K42">
        <v>11.4</v>
      </c>
      <c r="L42">
        <v>-0.8</v>
      </c>
      <c r="M42">
        <v>12.2</v>
      </c>
      <c r="N42" t="s">
        <v>65</v>
      </c>
      <c r="O42" t="s">
        <v>66</v>
      </c>
      <c r="P42" t="s">
        <v>36</v>
      </c>
      <c r="S42" t="s">
        <v>213</v>
      </c>
      <c r="T42" t="s">
        <v>214</v>
      </c>
      <c r="U42" t="s">
        <v>80</v>
      </c>
      <c r="V42" t="s">
        <v>97</v>
      </c>
      <c r="W42">
        <v>245.2</v>
      </c>
      <c r="X42">
        <v>20</v>
      </c>
      <c r="Y42" t="s">
        <v>215</v>
      </c>
      <c r="Z42" t="s">
        <v>218</v>
      </c>
      <c r="AA42" t="s">
        <v>218</v>
      </c>
      <c r="AB42">
        <v>65.02</v>
      </c>
      <c r="AC42" t="s">
        <v>84</v>
      </c>
      <c r="AD42">
        <v>57.07</v>
      </c>
    </row>
    <row r="43" spans="1:30" x14ac:dyDescent="0.25">
      <c r="A43" t="s">
        <v>30</v>
      </c>
      <c r="B43" t="s">
        <v>76</v>
      </c>
      <c r="C43" t="s">
        <v>59</v>
      </c>
      <c r="D43" t="s">
        <v>219</v>
      </c>
      <c r="E43" t="s">
        <v>164</v>
      </c>
      <c r="F43" t="s">
        <v>35</v>
      </c>
      <c r="G43" t="s">
        <v>220</v>
      </c>
      <c r="H43" t="s">
        <v>64</v>
      </c>
      <c r="I43" t="s">
        <v>34</v>
      </c>
      <c r="J43">
        <v>12.6</v>
      </c>
      <c r="K43">
        <v>11.7</v>
      </c>
      <c r="L43">
        <v>-0.9</v>
      </c>
      <c r="M43">
        <v>12.6</v>
      </c>
      <c r="N43" t="s">
        <v>65</v>
      </c>
      <c r="O43" t="s">
        <v>66</v>
      </c>
      <c r="P43" t="s">
        <v>36</v>
      </c>
      <c r="S43" t="s">
        <v>213</v>
      </c>
      <c r="T43" t="s">
        <v>214</v>
      </c>
      <c r="U43" t="s">
        <v>80</v>
      </c>
      <c r="V43" t="s">
        <v>97</v>
      </c>
      <c r="W43">
        <v>245.2</v>
      </c>
      <c r="X43">
        <v>20</v>
      </c>
      <c r="Y43" t="s">
        <v>134</v>
      </c>
      <c r="Z43" t="s">
        <v>221</v>
      </c>
      <c r="AA43" t="s">
        <v>221</v>
      </c>
      <c r="AB43">
        <v>65.02</v>
      </c>
      <c r="AC43" t="s">
        <v>84</v>
      </c>
      <c r="AD43">
        <v>56.8</v>
      </c>
    </row>
    <row r="44" spans="1:30" x14ac:dyDescent="0.25">
      <c r="A44" t="s">
        <v>30</v>
      </c>
      <c r="B44" t="s">
        <v>76</v>
      </c>
      <c r="C44" t="s">
        <v>59</v>
      </c>
      <c r="D44" t="s">
        <v>222</v>
      </c>
      <c r="E44" t="s">
        <v>48</v>
      </c>
      <c r="F44" t="s">
        <v>35</v>
      </c>
      <c r="G44" t="s">
        <v>220</v>
      </c>
      <c r="H44" t="s">
        <v>64</v>
      </c>
      <c r="I44" t="s">
        <v>34</v>
      </c>
      <c r="J44">
        <v>12.4</v>
      </c>
      <c r="K44">
        <v>11.5</v>
      </c>
      <c r="L44">
        <v>-0.9</v>
      </c>
      <c r="M44">
        <v>12.4</v>
      </c>
      <c r="N44" t="s">
        <v>65</v>
      </c>
      <c r="O44" t="s">
        <v>66</v>
      </c>
      <c r="P44" t="s">
        <v>36</v>
      </c>
      <c r="S44" t="s">
        <v>213</v>
      </c>
      <c r="T44" t="s">
        <v>214</v>
      </c>
      <c r="U44" t="s">
        <v>80</v>
      </c>
      <c r="V44" t="s">
        <v>97</v>
      </c>
      <c r="W44">
        <v>245.2</v>
      </c>
      <c r="X44">
        <v>20</v>
      </c>
      <c r="Y44" t="s">
        <v>134</v>
      </c>
      <c r="Z44" t="s">
        <v>223</v>
      </c>
      <c r="AA44" t="s">
        <v>223</v>
      </c>
      <c r="AB44">
        <v>65.010000000000005</v>
      </c>
      <c r="AC44" t="s">
        <v>84</v>
      </c>
      <c r="AD44">
        <v>56.94</v>
      </c>
    </row>
    <row r="45" spans="1:30" x14ac:dyDescent="0.25">
      <c r="A45" t="s">
        <v>30</v>
      </c>
      <c r="B45" t="s">
        <v>76</v>
      </c>
      <c r="C45" t="s">
        <v>59</v>
      </c>
      <c r="D45" t="s">
        <v>139</v>
      </c>
      <c r="E45" t="s">
        <v>137</v>
      </c>
      <c r="F45" t="s">
        <v>140</v>
      </c>
      <c r="G45" t="s">
        <v>141</v>
      </c>
      <c r="H45" t="s">
        <v>64</v>
      </c>
      <c r="I45" t="s">
        <v>34</v>
      </c>
      <c r="J45">
        <v>11.7</v>
      </c>
      <c r="K45">
        <v>11.3</v>
      </c>
      <c r="L45">
        <v>0</v>
      </c>
      <c r="M45">
        <v>11.7</v>
      </c>
      <c r="N45" t="s">
        <v>65</v>
      </c>
      <c r="O45" t="s">
        <v>66</v>
      </c>
      <c r="P45" t="s">
        <v>36</v>
      </c>
      <c r="S45">
        <v>12.3</v>
      </c>
      <c r="T45" t="s">
        <v>142</v>
      </c>
      <c r="U45" t="s">
        <v>80</v>
      </c>
      <c r="V45" t="s">
        <v>97</v>
      </c>
      <c r="W45">
        <v>245.2</v>
      </c>
      <c r="X45">
        <v>20</v>
      </c>
      <c r="Y45" t="s">
        <v>143</v>
      </c>
      <c r="Z45" t="s">
        <v>144</v>
      </c>
      <c r="AA45" t="s">
        <v>145</v>
      </c>
      <c r="AB45">
        <v>65</v>
      </c>
      <c r="AC45" t="s">
        <v>75</v>
      </c>
      <c r="AD45">
        <v>57.38</v>
      </c>
    </row>
    <row r="46" spans="1:30" x14ac:dyDescent="0.25">
      <c r="A46" t="s">
        <v>30</v>
      </c>
      <c r="B46" t="s">
        <v>76</v>
      </c>
      <c r="C46" t="s">
        <v>59</v>
      </c>
      <c r="D46" t="s">
        <v>197</v>
      </c>
      <c r="E46" t="s">
        <v>194</v>
      </c>
      <c r="F46" t="s">
        <v>140</v>
      </c>
      <c r="G46" t="s">
        <v>141</v>
      </c>
      <c r="H46" t="s">
        <v>64</v>
      </c>
      <c r="I46" t="s">
        <v>34</v>
      </c>
      <c r="J46">
        <v>12.3</v>
      </c>
      <c r="K46">
        <v>12.2</v>
      </c>
      <c r="L46">
        <v>0</v>
      </c>
      <c r="M46">
        <v>12.3</v>
      </c>
      <c r="N46" t="s">
        <v>65</v>
      </c>
      <c r="O46" t="s">
        <v>66</v>
      </c>
      <c r="P46" t="s">
        <v>36</v>
      </c>
      <c r="S46">
        <v>12.8</v>
      </c>
      <c r="T46" t="s">
        <v>198</v>
      </c>
      <c r="U46" t="s">
        <v>80</v>
      </c>
      <c r="V46" t="s">
        <v>97</v>
      </c>
      <c r="W46">
        <v>245.2</v>
      </c>
      <c r="X46">
        <v>20</v>
      </c>
      <c r="Y46" t="s">
        <v>143</v>
      </c>
      <c r="Z46" t="s">
        <v>199</v>
      </c>
      <c r="AA46" t="s">
        <v>200</v>
      </c>
      <c r="AB46">
        <v>65</v>
      </c>
      <c r="AC46" t="s">
        <v>75</v>
      </c>
      <c r="AD46">
        <v>56.98</v>
      </c>
    </row>
    <row r="47" spans="1:30" x14ac:dyDescent="0.25">
      <c r="A47" t="s">
        <v>30</v>
      </c>
      <c r="B47" t="s">
        <v>76</v>
      </c>
      <c r="C47" t="s">
        <v>59</v>
      </c>
      <c r="D47" t="s">
        <v>146</v>
      </c>
      <c r="E47" t="s">
        <v>137</v>
      </c>
      <c r="F47" t="s">
        <v>140</v>
      </c>
      <c r="G47" t="s">
        <v>147</v>
      </c>
      <c r="H47" t="s">
        <v>64</v>
      </c>
      <c r="I47" t="s">
        <v>34</v>
      </c>
      <c r="J47">
        <v>11.9</v>
      </c>
      <c r="K47">
        <v>11.8</v>
      </c>
      <c r="L47">
        <v>0</v>
      </c>
      <c r="M47">
        <v>11.9</v>
      </c>
      <c r="N47" t="s">
        <v>65</v>
      </c>
      <c r="O47" t="s">
        <v>66</v>
      </c>
      <c r="P47" t="s">
        <v>36</v>
      </c>
      <c r="S47">
        <v>13.7</v>
      </c>
      <c r="T47" t="s">
        <v>142</v>
      </c>
      <c r="U47" t="s">
        <v>80</v>
      </c>
      <c r="V47" t="s">
        <v>97</v>
      </c>
      <c r="W47">
        <v>245.2</v>
      </c>
      <c r="X47">
        <v>20</v>
      </c>
      <c r="Y47" t="s">
        <v>143</v>
      </c>
      <c r="Z47" t="s">
        <v>148</v>
      </c>
      <c r="AA47" t="s">
        <v>149</v>
      </c>
      <c r="AB47">
        <v>65</v>
      </c>
      <c r="AC47" t="s">
        <v>75</v>
      </c>
      <c r="AD47">
        <v>57.24</v>
      </c>
    </row>
    <row r="48" spans="1:30" x14ac:dyDescent="0.25">
      <c r="A48" t="s">
        <v>30</v>
      </c>
      <c r="B48" t="s">
        <v>76</v>
      </c>
      <c r="C48" t="s">
        <v>59</v>
      </c>
      <c r="D48" t="s">
        <v>201</v>
      </c>
      <c r="E48" t="s">
        <v>194</v>
      </c>
      <c r="F48" t="s">
        <v>140</v>
      </c>
      <c r="G48" t="s">
        <v>147</v>
      </c>
      <c r="H48" t="s">
        <v>64</v>
      </c>
      <c r="I48" t="s">
        <v>34</v>
      </c>
      <c r="J48">
        <v>11.1</v>
      </c>
      <c r="K48">
        <v>10.7</v>
      </c>
      <c r="L48">
        <v>0</v>
      </c>
      <c r="M48">
        <v>11.1</v>
      </c>
      <c r="N48" t="s">
        <v>65</v>
      </c>
      <c r="O48" t="s">
        <v>66</v>
      </c>
      <c r="P48" t="s">
        <v>36</v>
      </c>
      <c r="S48">
        <v>13</v>
      </c>
      <c r="T48" t="s">
        <v>198</v>
      </c>
      <c r="U48" t="s">
        <v>202</v>
      </c>
      <c r="V48" t="s">
        <v>97</v>
      </c>
      <c r="W48">
        <v>245.2</v>
      </c>
      <c r="X48">
        <v>20</v>
      </c>
      <c r="Y48" t="s">
        <v>203</v>
      </c>
      <c r="Z48" t="s">
        <v>52</v>
      </c>
      <c r="AA48" t="s">
        <v>204</v>
      </c>
      <c r="AB48">
        <v>65</v>
      </c>
      <c r="AC48" t="s">
        <v>75</v>
      </c>
      <c r="AD48">
        <v>57.79</v>
      </c>
    </row>
    <row r="49" spans="1:30" x14ac:dyDescent="0.25">
      <c r="A49" t="s">
        <v>30</v>
      </c>
      <c r="B49" t="s">
        <v>104</v>
      </c>
      <c r="C49" t="s">
        <v>105</v>
      </c>
      <c r="D49" t="s">
        <v>106</v>
      </c>
      <c r="E49" t="s">
        <v>102</v>
      </c>
      <c r="F49" t="s">
        <v>107</v>
      </c>
      <c r="G49" t="s">
        <v>108</v>
      </c>
      <c r="H49" t="s">
        <v>55</v>
      </c>
      <c r="I49" t="s">
        <v>34</v>
      </c>
      <c r="J49">
        <v>11.4</v>
      </c>
      <c r="K49">
        <v>12.1</v>
      </c>
      <c r="L49">
        <v>0.7</v>
      </c>
      <c r="M49">
        <v>11.4</v>
      </c>
      <c r="N49" t="s">
        <v>65</v>
      </c>
      <c r="O49" t="s">
        <v>66</v>
      </c>
      <c r="P49" t="s">
        <v>36</v>
      </c>
      <c r="S49">
        <v>13.3</v>
      </c>
      <c r="T49" t="s">
        <v>68</v>
      </c>
      <c r="U49" t="s">
        <v>109</v>
      </c>
      <c r="V49" t="s">
        <v>97</v>
      </c>
      <c r="W49">
        <v>250</v>
      </c>
      <c r="X49">
        <v>20</v>
      </c>
      <c r="Y49" t="s">
        <v>74</v>
      </c>
      <c r="Z49" t="s">
        <v>110</v>
      </c>
      <c r="AA49" t="s">
        <v>110</v>
      </c>
      <c r="AB49">
        <v>64.989999999999995</v>
      </c>
      <c r="AC49" t="s">
        <v>84</v>
      </c>
      <c r="AD49">
        <v>57.55</v>
      </c>
    </row>
    <row r="50" spans="1:30" x14ac:dyDescent="0.25">
      <c r="A50" t="s">
        <v>30</v>
      </c>
      <c r="B50" t="s">
        <v>104</v>
      </c>
      <c r="C50" t="s">
        <v>105</v>
      </c>
      <c r="D50" t="s">
        <v>128</v>
      </c>
      <c r="E50" t="s">
        <v>127</v>
      </c>
      <c r="F50" t="s">
        <v>107</v>
      </c>
      <c r="G50" t="s">
        <v>108</v>
      </c>
      <c r="H50" t="s">
        <v>55</v>
      </c>
      <c r="I50" t="s">
        <v>34</v>
      </c>
      <c r="J50">
        <v>12</v>
      </c>
      <c r="K50">
        <v>12.7</v>
      </c>
      <c r="L50">
        <v>0.7</v>
      </c>
      <c r="M50">
        <v>12</v>
      </c>
      <c r="N50" t="s">
        <v>65</v>
      </c>
      <c r="O50" t="s">
        <v>66</v>
      </c>
      <c r="P50" t="s">
        <v>36</v>
      </c>
      <c r="S50">
        <v>13.8</v>
      </c>
      <c r="T50" t="s">
        <v>68</v>
      </c>
      <c r="U50" t="s">
        <v>109</v>
      </c>
      <c r="V50" t="s">
        <v>97</v>
      </c>
      <c r="W50">
        <v>250</v>
      </c>
      <c r="X50">
        <v>20</v>
      </c>
      <c r="Y50" t="s">
        <v>74</v>
      </c>
      <c r="Z50" t="s">
        <v>110</v>
      </c>
      <c r="AA50" t="s">
        <v>110</v>
      </c>
      <c r="AB50">
        <v>64.989999999999995</v>
      </c>
      <c r="AC50" t="s">
        <v>84</v>
      </c>
      <c r="AD50">
        <v>57.22</v>
      </c>
    </row>
    <row r="53" spans="1:30" x14ac:dyDescent="0.25">
      <c r="A53" t="s">
        <v>30</v>
      </c>
      <c r="B53" t="s">
        <v>76</v>
      </c>
      <c r="C53" t="s">
        <v>59</v>
      </c>
      <c r="D53" t="s">
        <v>180</v>
      </c>
      <c r="E53" t="s">
        <v>68</v>
      </c>
      <c r="F53" t="s">
        <v>32</v>
      </c>
      <c r="G53" t="s">
        <v>181</v>
      </c>
      <c r="H53" t="s">
        <v>64</v>
      </c>
      <c r="I53" t="s">
        <v>34</v>
      </c>
      <c r="J53">
        <v>12</v>
      </c>
      <c r="K53">
        <v>10.9</v>
      </c>
      <c r="L53">
        <v>-1.1000000000000001</v>
      </c>
      <c r="M53">
        <v>12</v>
      </c>
      <c r="N53" t="s">
        <v>65</v>
      </c>
      <c r="O53" t="s">
        <v>66</v>
      </c>
      <c r="P53" t="s">
        <v>36</v>
      </c>
      <c r="Q53" t="s">
        <v>44</v>
      </c>
      <c r="S53" t="s">
        <v>163</v>
      </c>
      <c r="T53" t="s">
        <v>164</v>
      </c>
      <c r="U53" t="s">
        <v>182</v>
      </c>
      <c r="V53" t="s">
        <v>97</v>
      </c>
      <c r="W53">
        <v>245.2</v>
      </c>
      <c r="X53">
        <v>20</v>
      </c>
      <c r="Y53" t="s">
        <v>166</v>
      </c>
      <c r="Z53" t="s">
        <v>183</v>
      </c>
      <c r="AA53" t="s">
        <v>183</v>
      </c>
      <c r="AB53">
        <v>65</v>
      </c>
      <c r="AC53" t="s">
        <v>84</v>
      </c>
      <c r="AD53">
        <v>57.18</v>
      </c>
    </row>
    <row r="54" spans="1:30" x14ac:dyDescent="0.25">
      <c r="A54" t="s">
        <v>30</v>
      </c>
      <c r="B54" t="s">
        <v>76</v>
      </c>
      <c r="C54" t="s">
        <v>59</v>
      </c>
      <c r="D54" t="s">
        <v>184</v>
      </c>
      <c r="E54" t="s">
        <v>68</v>
      </c>
      <c r="F54" t="s">
        <v>32</v>
      </c>
      <c r="G54" t="s">
        <v>181</v>
      </c>
      <c r="H54" t="s">
        <v>64</v>
      </c>
      <c r="I54" t="s">
        <v>34</v>
      </c>
      <c r="J54">
        <v>12.1</v>
      </c>
      <c r="K54">
        <v>11</v>
      </c>
      <c r="L54">
        <v>-1.1000000000000001</v>
      </c>
      <c r="M54">
        <v>12.1</v>
      </c>
      <c r="N54" t="s">
        <v>65</v>
      </c>
      <c r="O54" t="s">
        <v>66</v>
      </c>
      <c r="P54" t="s">
        <v>36</v>
      </c>
      <c r="Q54" t="s">
        <v>44</v>
      </c>
      <c r="S54" t="s">
        <v>129</v>
      </c>
      <c r="T54" t="s">
        <v>164</v>
      </c>
      <c r="U54" t="s">
        <v>185</v>
      </c>
      <c r="V54" t="s">
        <v>97</v>
      </c>
      <c r="W54">
        <v>245.2</v>
      </c>
      <c r="X54">
        <v>20</v>
      </c>
      <c r="Y54" t="s">
        <v>166</v>
      </c>
      <c r="Z54" t="s">
        <v>186</v>
      </c>
      <c r="AA54" t="s">
        <v>186</v>
      </c>
      <c r="AB54">
        <v>65</v>
      </c>
      <c r="AC54" t="s">
        <v>84</v>
      </c>
      <c r="AD54">
        <v>57.12</v>
      </c>
    </row>
    <row r="55" spans="1:30" x14ac:dyDescent="0.25">
      <c r="A55" t="s">
        <v>30</v>
      </c>
      <c r="B55" t="s">
        <v>104</v>
      </c>
      <c r="C55" t="s">
        <v>105</v>
      </c>
      <c r="D55" t="s">
        <v>230</v>
      </c>
      <c r="E55" t="s">
        <v>231</v>
      </c>
      <c r="F55" t="s">
        <v>64</v>
      </c>
      <c r="G55" t="s">
        <v>232</v>
      </c>
      <c r="H55" t="s">
        <v>55</v>
      </c>
      <c r="I55" t="s">
        <v>34</v>
      </c>
      <c r="J55">
        <v>11.2</v>
      </c>
      <c r="K55">
        <v>11.2</v>
      </c>
      <c r="M55">
        <v>11.2</v>
      </c>
      <c r="N55" t="s">
        <v>65</v>
      </c>
      <c r="O55" t="s">
        <v>66</v>
      </c>
      <c r="P55" t="s">
        <v>36</v>
      </c>
      <c r="Q55" t="s">
        <v>44</v>
      </c>
      <c r="T55" t="s">
        <v>233</v>
      </c>
      <c r="U55" t="s">
        <v>103</v>
      </c>
      <c r="V55" t="s">
        <v>97</v>
      </c>
      <c r="W55">
        <v>250</v>
      </c>
      <c r="X55">
        <v>20</v>
      </c>
      <c r="Y55" t="s">
        <v>74</v>
      </c>
      <c r="Z55" t="s">
        <v>70</v>
      </c>
      <c r="AA55" t="s">
        <v>70</v>
      </c>
      <c r="AB55">
        <v>65.010000000000005</v>
      </c>
      <c r="AC55" t="s">
        <v>84</v>
      </c>
      <c r="AD55">
        <v>57.71</v>
      </c>
    </row>
    <row r="56" spans="1:30" x14ac:dyDescent="0.25">
      <c r="A56" t="s">
        <v>30</v>
      </c>
      <c r="B56" t="s">
        <v>104</v>
      </c>
      <c r="C56" t="s">
        <v>105</v>
      </c>
      <c r="D56" t="s">
        <v>234</v>
      </c>
      <c r="E56" t="s">
        <v>235</v>
      </c>
      <c r="F56" t="s">
        <v>64</v>
      </c>
      <c r="G56" t="s">
        <v>232</v>
      </c>
      <c r="H56" t="s">
        <v>55</v>
      </c>
      <c r="I56" t="s">
        <v>34</v>
      </c>
      <c r="J56">
        <v>11.7</v>
      </c>
      <c r="K56">
        <v>11.7</v>
      </c>
      <c r="M56">
        <v>11.7</v>
      </c>
      <c r="N56" t="s">
        <v>65</v>
      </c>
      <c r="O56" t="s">
        <v>66</v>
      </c>
      <c r="P56" t="s">
        <v>36</v>
      </c>
      <c r="Q56" t="s">
        <v>44</v>
      </c>
      <c r="T56" t="s">
        <v>233</v>
      </c>
      <c r="U56" t="s">
        <v>179</v>
      </c>
      <c r="V56" t="s">
        <v>97</v>
      </c>
      <c r="W56">
        <v>250</v>
      </c>
      <c r="X56">
        <v>20</v>
      </c>
      <c r="Y56" t="s">
        <v>74</v>
      </c>
      <c r="Z56" t="s">
        <v>70</v>
      </c>
      <c r="AA56" t="s">
        <v>70</v>
      </c>
      <c r="AB56">
        <v>65.02</v>
      </c>
      <c r="AC56" t="s">
        <v>84</v>
      </c>
      <c r="AD56">
        <v>57.39</v>
      </c>
    </row>
    <row r="57" spans="1:30" x14ac:dyDescent="0.25">
      <c r="A57" t="s">
        <v>30</v>
      </c>
      <c r="B57" t="s">
        <v>111</v>
      </c>
      <c r="C57" t="s">
        <v>105</v>
      </c>
      <c r="D57" t="s">
        <v>112</v>
      </c>
      <c r="E57" t="s">
        <v>102</v>
      </c>
      <c r="F57" t="s">
        <v>107</v>
      </c>
      <c r="G57" t="s">
        <v>113</v>
      </c>
      <c r="H57" t="s">
        <v>89</v>
      </c>
      <c r="I57" t="s">
        <v>34</v>
      </c>
      <c r="J57">
        <v>13.4</v>
      </c>
      <c r="M57">
        <v>13.4</v>
      </c>
      <c r="N57" t="s">
        <v>65</v>
      </c>
      <c r="O57" t="s">
        <v>66</v>
      </c>
      <c r="P57" t="s">
        <v>36</v>
      </c>
      <c r="Q57" t="s">
        <v>44</v>
      </c>
      <c r="S57" t="s">
        <v>67</v>
      </c>
      <c r="T57" t="s">
        <v>68</v>
      </c>
      <c r="U57" t="s">
        <v>109</v>
      </c>
      <c r="V57" t="s">
        <v>97</v>
      </c>
      <c r="W57">
        <v>250</v>
      </c>
      <c r="X57">
        <v>20</v>
      </c>
      <c r="Y57" t="s">
        <v>74</v>
      </c>
      <c r="Z57" t="s">
        <v>114</v>
      </c>
      <c r="AA57" t="s">
        <v>114</v>
      </c>
      <c r="AB57">
        <v>65</v>
      </c>
      <c r="AC57" t="s">
        <v>84</v>
      </c>
      <c r="AD57">
        <v>56.29</v>
      </c>
    </row>
    <row r="58" spans="1:30" x14ac:dyDescent="0.25">
      <c r="A58" t="s">
        <v>30</v>
      </c>
      <c r="B58" t="s">
        <v>111</v>
      </c>
      <c r="C58" t="s">
        <v>105</v>
      </c>
      <c r="D58" t="s">
        <v>124</v>
      </c>
      <c r="E58" t="s">
        <v>43</v>
      </c>
      <c r="F58" t="s">
        <v>107</v>
      </c>
      <c r="G58" t="s">
        <v>113</v>
      </c>
      <c r="H58" t="s">
        <v>89</v>
      </c>
      <c r="I58" t="s">
        <v>34</v>
      </c>
      <c r="J58">
        <v>11.4</v>
      </c>
      <c r="M58">
        <v>11.4</v>
      </c>
      <c r="N58" t="s">
        <v>65</v>
      </c>
      <c r="O58" t="s">
        <v>66</v>
      </c>
      <c r="P58" t="s">
        <v>36</v>
      </c>
      <c r="Q58" t="s">
        <v>44</v>
      </c>
      <c r="S58" t="s">
        <v>125</v>
      </c>
      <c r="T58" t="s">
        <v>68</v>
      </c>
      <c r="U58" t="s">
        <v>109</v>
      </c>
      <c r="V58" t="s">
        <v>97</v>
      </c>
      <c r="W58">
        <v>250</v>
      </c>
      <c r="X58">
        <v>20</v>
      </c>
      <c r="Y58" t="s">
        <v>74</v>
      </c>
      <c r="Z58" t="s">
        <v>114</v>
      </c>
      <c r="AA58" t="s">
        <v>114</v>
      </c>
      <c r="AB58">
        <v>65.010000000000005</v>
      </c>
      <c r="AC58" t="s">
        <v>84</v>
      </c>
      <c r="AD58">
        <v>57.6</v>
      </c>
    </row>
    <row r="61" spans="1:30" x14ac:dyDescent="0.25">
      <c r="A61" t="s">
        <v>30</v>
      </c>
      <c r="D61" t="s">
        <v>31</v>
      </c>
      <c r="F61" t="s">
        <v>32</v>
      </c>
      <c r="G61" t="s">
        <v>33</v>
      </c>
      <c r="I61" t="s">
        <v>34</v>
      </c>
      <c r="N61" t="s">
        <v>35</v>
      </c>
      <c r="P61" t="s">
        <v>36</v>
      </c>
      <c r="Q61" t="s">
        <v>37</v>
      </c>
      <c r="T61" t="s">
        <v>38</v>
      </c>
    </row>
    <row r="62" spans="1:30" x14ac:dyDescent="0.25">
      <c r="A62" t="s">
        <v>30</v>
      </c>
      <c r="D62" t="s">
        <v>39</v>
      </c>
      <c r="F62" t="s">
        <v>32</v>
      </c>
      <c r="G62" t="s">
        <v>40</v>
      </c>
      <c r="I62" t="s">
        <v>34</v>
      </c>
      <c r="N62" t="s">
        <v>35</v>
      </c>
      <c r="P62" t="s">
        <v>36</v>
      </c>
      <c r="Q62" t="s">
        <v>37</v>
      </c>
      <c r="T62" t="s">
        <v>38</v>
      </c>
    </row>
    <row r="63" spans="1:30" x14ac:dyDescent="0.25">
      <c r="A63" t="s">
        <v>30</v>
      </c>
      <c r="D63" t="s">
        <v>41</v>
      </c>
      <c r="F63" t="s">
        <v>32</v>
      </c>
      <c r="G63" t="s">
        <v>42</v>
      </c>
      <c r="I63" t="s">
        <v>34</v>
      </c>
      <c r="N63" t="s">
        <v>35</v>
      </c>
      <c r="P63" t="s">
        <v>36</v>
      </c>
      <c r="Q63" t="s">
        <v>43</v>
      </c>
      <c r="R63" t="s">
        <v>44</v>
      </c>
      <c r="T63" t="s">
        <v>38</v>
      </c>
    </row>
    <row r="64" spans="1:30" x14ac:dyDescent="0.25">
      <c r="A64" t="s">
        <v>30</v>
      </c>
      <c r="D64" t="s">
        <v>45</v>
      </c>
      <c r="F64" t="s">
        <v>32</v>
      </c>
      <c r="G64" t="s">
        <v>42</v>
      </c>
      <c r="I64" t="s">
        <v>34</v>
      </c>
      <c r="N64" t="s">
        <v>35</v>
      </c>
      <c r="P64" t="s">
        <v>36</v>
      </c>
      <c r="Q64" t="s">
        <v>43</v>
      </c>
      <c r="R64" t="s">
        <v>44</v>
      </c>
      <c r="T64" t="s">
        <v>38</v>
      </c>
    </row>
    <row r="65" spans="1:20" x14ac:dyDescent="0.25">
      <c r="A65" t="s">
        <v>30</v>
      </c>
      <c r="D65" t="s">
        <v>46</v>
      </c>
      <c r="F65" t="s">
        <v>35</v>
      </c>
      <c r="G65" t="s">
        <v>47</v>
      </c>
      <c r="I65" t="s">
        <v>34</v>
      </c>
      <c r="N65" t="s">
        <v>35</v>
      </c>
      <c r="P65" t="s">
        <v>36</v>
      </c>
      <c r="Q65" t="s">
        <v>48</v>
      </c>
      <c r="T65" t="s">
        <v>38</v>
      </c>
    </row>
    <row r="66" spans="1:20" x14ac:dyDescent="0.25">
      <c r="A66" t="s">
        <v>30</v>
      </c>
      <c r="D66" t="s">
        <v>49</v>
      </c>
      <c r="F66" t="s">
        <v>35</v>
      </c>
      <c r="G66" t="s">
        <v>47</v>
      </c>
      <c r="I66" t="s">
        <v>34</v>
      </c>
      <c r="N66" t="s">
        <v>35</v>
      </c>
      <c r="P66" t="s">
        <v>36</v>
      </c>
      <c r="Q66" t="s">
        <v>48</v>
      </c>
      <c r="T66" t="s">
        <v>38</v>
      </c>
    </row>
    <row r="67" spans="1:20" x14ac:dyDescent="0.25">
      <c r="A67" t="s">
        <v>30</v>
      </c>
      <c r="D67" t="s">
        <v>50</v>
      </c>
      <c r="F67" t="s">
        <v>35</v>
      </c>
      <c r="G67" t="s">
        <v>51</v>
      </c>
      <c r="I67" t="s">
        <v>34</v>
      </c>
      <c r="N67" t="s">
        <v>35</v>
      </c>
      <c r="P67" t="s">
        <v>36</v>
      </c>
      <c r="Q67" t="s">
        <v>48</v>
      </c>
      <c r="T67" t="s">
        <v>38</v>
      </c>
    </row>
    <row r="68" spans="1:20" x14ac:dyDescent="0.25">
      <c r="A68" t="s">
        <v>30</v>
      </c>
      <c r="D68" t="s">
        <v>53</v>
      </c>
      <c r="F68" t="s">
        <v>35</v>
      </c>
      <c r="G68" t="s">
        <v>51</v>
      </c>
      <c r="I68" t="s">
        <v>34</v>
      </c>
      <c r="N68" t="s">
        <v>35</v>
      </c>
      <c r="P68" t="s">
        <v>36</v>
      </c>
      <c r="Q68" t="s">
        <v>48</v>
      </c>
      <c r="T68" t="s">
        <v>38</v>
      </c>
    </row>
    <row r="69" spans="1:20" x14ac:dyDescent="0.25">
      <c r="A69" t="s">
        <v>30</v>
      </c>
      <c r="D69" t="s">
        <v>54</v>
      </c>
      <c r="F69" t="s">
        <v>55</v>
      </c>
      <c r="G69" t="s">
        <v>56</v>
      </c>
      <c r="I69" t="s">
        <v>34</v>
      </c>
      <c r="N69" t="s">
        <v>35</v>
      </c>
      <c r="P69" t="s">
        <v>36</v>
      </c>
      <c r="Q69" t="s">
        <v>57</v>
      </c>
      <c r="T69" t="s">
        <v>38</v>
      </c>
    </row>
  </sheetData>
  <sortState xmlns:xlrd2="http://schemas.microsoft.com/office/spreadsheetml/2017/richdata2" ref="A2:AE56">
    <sortCondition ref="G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9"/>
  <sheetViews>
    <sheetView tabSelected="1" workbookViewId="0">
      <selection activeCell="O55" sqref="O55"/>
    </sheetView>
  </sheetViews>
  <sheetFormatPr defaultRowHeight="15" x14ac:dyDescent="0.25"/>
  <cols>
    <col min="1" max="1" width="7.5703125" bestFit="1" customWidth="1"/>
    <col min="2" max="2" width="10.5703125" bestFit="1" customWidth="1"/>
    <col min="3" max="3" width="12.7109375" bestFit="1" customWidth="1"/>
    <col min="4" max="4" width="8.85546875" bestFit="1" customWidth="1"/>
    <col min="5" max="5" width="8.42578125" bestFit="1" customWidth="1"/>
    <col min="6" max="6" width="9.42578125" bestFit="1" customWidth="1"/>
    <col min="7" max="7" width="6.42578125" bestFit="1" customWidth="1"/>
    <col min="8" max="8" width="7.28515625" bestFit="1" customWidth="1"/>
    <col min="9" max="9" width="9.7109375" bestFit="1" customWidth="1"/>
    <col min="10" max="10" width="9.85546875" bestFit="1" customWidth="1"/>
    <col min="11" max="11" width="10.140625" style="4" bestFit="1" customWidth="1"/>
    <col min="12" max="12" width="8.85546875" bestFit="1" customWidth="1"/>
    <col min="13" max="13" width="6.140625" bestFit="1" customWidth="1"/>
    <col min="14" max="14" width="4" bestFit="1" customWidth="1"/>
    <col min="15" max="15" width="6.42578125" bestFit="1" customWidth="1"/>
    <col min="16" max="16" width="9.42578125" bestFit="1" customWidth="1"/>
    <col min="17" max="17" width="8.42578125" bestFit="1" customWidth="1"/>
    <col min="18" max="18" width="10.140625" bestFit="1" customWidth="1"/>
    <col min="19" max="20" width="8.85546875" bestFit="1" customWidth="1"/>
    <col min="21" max="21" width="8.140625" bestFit="1" customWidth="1"/>
    <col min="22" max="22" width="8.85546875" bestFit="1" customWidth="1"/>
  </cols>
  <sheetData>
    <row r="1" spans="1:22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s="2" t="s">
        <v>266</v>
      </c>
      <c r="J1" s="2" t="s">
        <v>267</v>
      </c>
      <c r="K1" s="3" t="s">
        <v>268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20</v>
      </c>
      <c r="R1" t="s">
        <v>24</v>
      </c>
      <c r="S1" t="s">
        <v>25</v>
      </c>
      <c r="T1" t="s">
        <v>26</v>
      </c>
      <c r="U1" t="s">
        <v>27</v>
      </c>
      <c r="V1" t="s">
        <v>29</v>
      </c>
    </row>
    <row r="2" spans="1:22" x14ac:dyDescent="0.25">
      <c r="A2" t="s">
        <v>76</v>
      </c>
      <c r="B2" t="s">
        <v>59</v>
      </c>
      <c r="C2" t="s">
        <v>162</v>
      </c>
      <c r="D2" t="s">
        <v>151</v>
      </c>
      <c r="E2" t="s">
        <v>32</v>
      </c>
      <c r="F2" t="s">
        <v>40</v>
      </c>
      <c r="G2" t="s">
        <v>64</v>
      </c>
      <c r="H2" t="s">
        <v>34</v>
      </c>
      <c r="I2" s="3">
        <v>12.1</v>
      </c>
      <c r="J2" s="3">
        <v>11</v>
      </c>
      <c r="K2" s="3">
        <v>13.9</v>
      </c>
      <c r="L2">
        <v>-1.1000000000000001</v>
      </c>
      <c r="M2">
        <v>12.1</v>
      </c>
      <c r="N2" t="s">
        <v>65</v>
      </c>
      <c r="O2" t="s">
        <v>66</v>
      </c>
      <c r="P2" t="s">
        <v>36</v>
      </c>
      <c r="Q2" t="s">
        <v>165</v>
      </c>
      <c r="R2" t="s">
        <v>166</v>
      </c>
      <c r="S2" t="s">
        <v>167</v>
      </c>
      <c r="T2" t="s">
        <v>167</v>
      </c>
      <c r="U2">
        <v>65</v>
      </c>
      <c r="V2">
        <v>57.12</v>
      </c>
    </row>
    <row r="3" spans="1:22" x14ac:dyDescent="0.25">
      <c r="A3" t="s">
        <v>76</v>
      </c>
      <c r="B3" t="s">
        <v>59</v>
      </c>
      <c r="C3" t="s">
        <v>205</v>
      </c>
      <c r="D3" t="s">
        <v>206</v>
      </c>
      <c r="E3" t="s">
        <v>32</v>
      </c>
      <c r="F3" t="s">
        <v>33</v>
      </c>
      <c r="G3" t="s">
        <v>64</v>
      </c>
      <c r="H3" t="s">
        <v>34</v>
      </c>
      <c r="I3" s="3">
        <v>12.6</v>
      </c>
      <c r="J3" s="3">
        <v>12.3</v>
      </c>
      <c r="K3" s="3">
        <v>14.1</v>
      </c>
      <c r="L3">
        <v>-0.3</v>
      </c>
      <c r="M3">
        <v>12.6</v>
      </c>
      <c r="N3" t="s">
        <v>65</v>
      </c>
      <c r="O3" t="s">
        <v>66</v>
      </c>
      <c r="P3" t="s">
        <v>36</v>
      </c>
      <c r="Q3" t="s">
        <v>207</v>
      </c>
      <c r="R3" t="s">
        <v>166</v>
      </c>
      <c r="S3" t="s">
        <v>183</v>
      </c>
      <c r="T3" t="s">
        <v>183</v>
      </c>
      <c r="U3">
        <v>65</v>
      </c>
      <c r="V3">
        <v>56.83</v>
      </c>
    </row>
    <row r="4" spans="1:22" x14ac:dyDescent="0.25">
      <c r="A4" t="s">
        <v>76</v>
      </c>
      <c r="B4" t="s">
        <v>59</v>
      </c>
      <c r="C4" t="s">
        <v>130</v>
      </c>
      <c r="D4" t="s">
        <v>131</v>
      </c>
      <c r="E4" t="s">
        <v>132</v>
      </c>
      <c r="F4" t="s">
        <v>133</v>
      </c>
      <c r="G4" t="s">
        <v>64</v>
      </c>
      <c r="H4" t="s">
        <v>34</v>
      </c>
      <c r="I4" s="3">
        <v>12</v>
      </c>
      <c r="J4" s="3">
        <v>11.4</v>
      </c>
      <c r="K4" s="3">
        <v>13.4</v>
      </c>
      <c r="L4">
        <v>-0.6</v>
      </c>
      <c r="M4">
        <v>12</v>
      </c>
      <c r="N4" t="s">
        <v>65</v>
      </c>
      <c r="O4" t="s">
        <v>66</v>
      </c>
      <c r="P4" t="s">
        <v>36</v>
      </c>
      <c r="Q4" t="s">
        <v>103</v>
      </c>
      <c r="R4" t="s">
        <v>134</v>
      </c>
      <c r="S4" t="s">
        <v>70</v>
      </c>
      <c r="T4" t="s">
        <v>70</v>
      </c>
      <c r="U4">
        <v>65</v>
      </c>
      <c r="V4">
        <v>57.23</v>
      </c>
    </row>
    <row r="5" spans="1:22" x14ac:dyDescent="0.25">
      <c r="A5" t="s">
        <v>76</v>
      </c>
      <c r="B5" t="s">
        <v>59</v>
      </c>
      <c r="C5" t="s">
        <v>135</v>
      </c>
      <c r="D5" t="s">
        <v>131</v>
      </c>
      <c r="E5" t="s">
        <v>132</v>
      </c>
      <c r="F5" t="s">
        <v>133</v>
      </c>
      <c r="G5" t="s">
        <v>64</v>
      </c>
      <c r="H5" t="s">
        <v>34</v>
      </c>
      <c r="I5" s="3">
        <v>11.8</v>
      </c>
      <c r="J5" s="3">
        <v>11.2</v>
      </c>
      <c r="K5" s="3" t="s">
        <v>269</v>
      </c>
      <c r="L5">
        <v>-0.6</v>
      </c>
      <c r="M5">
        <v>11.8</v>
      </c>
      <c r="N5" t="s">
        <v>65</v>
      </c>
      <c r="O5" t="s">
        <v>66</v>
      </c>
      <c r="P5" t="s">
        <v>36</v>
      </c>
      <c r="Q5" t="s">
        <v>80</v>
      </c>
      <c r="R5" t="s">
        <v>134</v>
      </c>
      <c r="S5" t="s">
        <v>70</v>
      </c>
      <c r="T5" t="s">
        <v>70</v>
      </c>
      <c r="U5">
        <v>65</v>
      </c>
      <c r="V5">
        <v>57.36</v>
      </c>
    </row>
    <row r="6" spans="1:22" x14ac:dyDescent="0.25">
      <c r="A6" t="s">
        <v>76</v>
      </c>
      <c r="B6" t="s">
        <v>59</v>
      </c>
      <c r="C6" t="s">
        <v>246</v>
      </c>
      <c r="D6" t="s">
        <v>239</v>
      </c>
      <c r="E6" t="s">
        <v>247</v>
      </c>
      <c r="F6" t="s">
        <v>248</v>
      </c>
      <c r="G6" t="s">
        <v>64</v>
      </c>
      <c r="H6" t="s">
        <v>34</v>
      </c>
      <c r="I6" s="3">
        <v>12.5</v>
      </c>
      <c r="J6" s="3">
        <v>11.5</v>
      </c>
      <c r="K6" s="3">
        <v>14.3</v>
      </c>
      <c r="L6">
        <v>-1</v>
      </c>
      <c r="M6">
        <v>12.5</v>
      </c>
      <c r="N6" t="s">
        <v>65</v>
      </c>
      <c r="O6" t="s">
        <v>66</v>
      </c>
      <c r="P6" t="s">
        <v>36</v>
      </c>
      <c r="Q6" t="s">
        <v>249</v>
      </c>
      <c r="R6" t="s">
        <v>166</v>
      </c>
      <c r="S6" t="s">
        <v>250</v>
      </c>
      <c r="T6" t="s">
        <v>251</v>
      </c>
      <c r="U6">
        <v>65</v>
      </c>
      <c r="V6">
        <v>56.89</v>
      </c>
    </row>
    <row r="7" spans="1:22" x14ac:dyDescent="0.25">
      <c r="A7" t="s">
        <v>76</v>
      </c>
      <c r="B7" t="s">
        <v>59</v>
      </c>
      <c r="C7" t="s">
        <v>252</v>
      </c>
      <c r="D7" t="s">
        <v>239</v>
      </c>
      <c r="E7" t="s">
        <v>247</v>
      </c>
      <c r="F7" t="s">
        <v>248</v>
      </c>
      <c r="G7" t="s">
        <v>64</v>
      </c>
      <c r="H7" t="s">
        <v>34</v>
      </c>
      <c r="I7" s="3">
        <v>12.5</v>
      </c>
      <c r="J7" s="3">
        <v>11.5</v>
      </c>
      <c r="K7" s="3" t="s">
        <v>269</v>
      </c>
      <c r="L7">
        <v>-1</v>
      </c>
      <c r="M7">
        <v>12.5</v>
      </c>
      <c r="N7" t="s">
        <v>65</v>
      </c>
      <c r="O7" t="s">
        <v>66</v>
      </c>
      <c r="P7" t="s">
        <v>36</v>
      </c>
      <c r="Q7" t="s">
        <v>249</v>
      </c>
      <c r="R7" t="s">
        <v>166</v>
      </c>
      <c r="S7" t="s">
        <v>250</v>
      </c>
      <c r="T7" t="s">
        <v>251</v>
      </c>
      <c r="U7">
        <v>65</v>
      </c>
      <c r="V7">
        <v>56.88</v>
      </c>
    </row>
    <row r="8" spans="1:22" x14ac:dyDescent="0.25">
      <c r="A8" t="s">
        <v>76</v>
      </c>
      <c r="B8" t="s">
        <v>59</v>
      </c>
      <c r="C8" t="s">
        <v>253</v>
      </c>
      <c r="D8" t="s">
        <v>239</v>
      </c>
      <c r="E8" t="s">
        <v>247</v>
      </c>
      <c r="F8" t="s">
        <v>254</v>
      </c>
      <c r="G8" t="s">
        <v>64</v>
      </c>
      <c r="H8" t="s">
        <v>34</v>
      </c>
      <c r="I8" s="3">
        <v>12.9</v>
      </c>
      <c r="J8" s="3">
        <v>12.3</v>
      </c>
      <c r="K8" s="3">
        <v>14.2</v>
      </c>
      <c r="L8">
        <v>-0.6</v>
      </c>
      <c r="M8">
        <v>12.9</v>
      </c>
      <c r="N8" t="s">
        <v>65</v>
      </c>
      <c r="O8" t="s">
        <v>66</v>
      </c>
      <c r="P8" t="s">
        <v>36</v>
      </c>
      <c r="Q8" t="s">
        <v>249</v>
      </c>
      <c r="R8" t="s">
        <v>166</v>
      </c>
      <c r="S8" t="s">
        <v>255</v>
      </c>
      <c r="T8" t="s">
        <v>256</v>
      </c>
      <c r="U8">
        <v>65</v>
      </c>
      <c r="V8">
        <v>56.64</v>
      </c>
    </row>
    <row r="9" spans="1:22" x14ac:dyDescent="0.25">
      <c r="A9" t="s">
        <v>76</v>
      </c>
      <c r="B9" t="s">
        <v>59</v>
      </c>
      <c r="C9" t="s">
        <v>261</v>
      </c>
      <c r="D9" t="s">
        <v>239</v>
      </c>
      <c r="E9" t="s">
        <v>247</v>
      </c>
      <c r="F9" t="s">
        <v>254</v>
      </c>
      <c r="G9" t="s">
        <v>64</v>
      </c>
      <c r="H9" t="s">
        <v>34</v>
      </c>
      <c r="I9" s="3">
        <v>12.9</v>
      </c>
      <c r="J9" s="3">
        <v>12.3</v>
      </c>
      <c r="K9" s="3" t="s">
        <v>269</v>
      </c>
      <c r="L9">
        <v>-0.6</v>
      </c>
      <c r="M9">
        <v>12.9</v>
      </c>
      <c r="N9" t="s">
        <v>65</v>
      </c>
      <c r="O9" t="s">
        <v>66</v>
      </c>
      <c r="P9" t="s">
        <v>36</v>
      </c>
      <c r="Q9" t="s">
        <v>262</v>
      </c>
      <c r="R9" t="s">
        <v>166</v>
      </c>
      <c r="S9" t="s">
        <v>255</v>
      </c>
      <c r="T9" t="s">
        <v>256</v>
      </c>
      <c r="U9">
        <v>65</v>
      </c>
      <c r="V9">
        <v>56.65</v>
      </c>
    </row>
    <row r="10" spans="1:22" x14ac:dyDescent="0.25">
      <c r="A10" t="s">
        <v>76</v>
      </c>
      <c r="B10" t="s">
        <v>59</v>
      </c>
      <c r="C10" t="s">
        <v>257</v>
      </c>
      <c r="D10" t="s">
        <v>239</v>
      </c>
      <c r="E10" t="s">
        <v>247</v>
      </c>
      <c r="F10" t="s">
        <v>258</v>
      </c>
      <c r="G10" t="s">
        <v>64</v>
      </c>
      <c r="H10" t="s">
        <v>34</v>
      </c>
      <c r="I10" s="3">
        <v>12.8</v>
      </c>
      <c r="J10" s="3">
        <v>12.2</v>
      </c>
      <c r="K10" s="3">
        <v>14</v>
      </c>
      <c r="L10">
        <v>-0.6</v>
      </c>
      <c r="M10">
        <v>12.8</v>
      </c>
      <c r="N10" t="s">
        <v>65</v>
      </c>
      <c r="O10" t="s">
        <v>66</v>
      </c>
      <c r="P10" t="s">
        <v>36</v>
      </c>
      <c r="Q10" t="s">
        <v>249</v>
      </c>
      <c r="R10" t="s">
        <v>134</v>
      </c>
      <c r="S10" t="s">
        <v>259</v>
      </c>
      <c r="T10" t="s">
        <v>260</v>
      </c>
      <c r="U10">
        <v>65</v>
      </c>
      <c r="V10">
        <v>56.67</v>
      </c>
    </row>
    <row r="11" spans="1:22" x14ac:dyDescent="0.25">
      <c r="A11" t="s">
        <v>76</v>
      </c>
      <c r="B11" t="s">
        <v>59</v>
      </c>
      <c r="C11" t="s">
        <v>263</v>
      </c>
      <c r="D11" t="s">
        <v>239</v>
      </c>
      <c r="E11" t="s">
        <v>247</v>
      </c>
      <c r="F11" t="s">
        <v>258</v>
      </c>
      <c r="G11" t="s">
        <v>64</v>
      </c>
      <c r="H11" t="s">
        <v>34</v>
      </c>
      <c r="I11" s="3">
        <v>12.8</v>
      </c>
      <c r="J11" s="3">
        <v>12.2</v>
      </c>
      <c r="K11" s="3" t="s">
        <v>269</v>
      </c>
      <c r="L11">
        <v>-0.6</v>
      </c>
      <c r="M11">
        <v>12.8</v>
      </c>
      <c r="N11" t="s">
        <v>65</v>
      </c>
      <c r="O11" t="s">
        <v>66</v>
      </c>
      <c r="P11" t="s">
        <v>36</v>
      </c>
      <c r="Q11" t="s">
        <v>262</v>
      </c>
      <c r="R11" t="s">
        <v>134</v>
      </c>
      <c r="S11" t="s">
        <v>259</v>
      </c>
      <c r="T11" t="s">
        <v>260</v>
      </c>
      <c r="U11">
        <v>65</v>
      </c>
      <c r="V11">
        <v>56.69</v>
      </c>
    </row>
    <row r="12" spans="1:22" x14ac:dyDescent="0.25">
      <c r="A12" t="s">
        <v>76</v>
      </c>
      <c r="B12" t="s">
        <v>59</v>
      </c>
      <c r="C12" t="s">
        <v>159</v>
      </c>
      <c r="D12" t="s">
        <v>151</v>
      </c>
      <c r="E12" t="s">
        <v>64</v>
      </c>
      <c r="F12" t="s">
        <v>160</v>
      </c>
      <c r="G12" t="s">
        <v>64</v>
      </c>
      <c r="H12" t="s">
        <v>34</v>
      </c>
      <c r="I12" s="3">
        <v>12.2</v>
      </c>
      <c r="J12" s="3">
        <v>12.5</v>
      </c>
      <c r="K12" s="3">
        <v>13.5</v>
      </c>
      <c r="L12">
        <v>0.3</v>
      </c>
      <c r="M12">
        <v>12.2</v>
      </c>
      <c r="N12" t="s">
        <v>65</v>
      </c>
      <c r="O12" t="s">
        <v>66</v>
      </c>
      <c r="P12" t="s">
        <v>36</v>
      </c>
      <c r="Q12" t="s">
        <v>154</v>
      </c>
      <c r="R12" t="s">
        <v>134</v>
      </c>
      <c r="S12" t="s">
        <v>161</v>
      </c>
      <c r="T12" t="s">
        <v>161</v>
      </c>
      <c r="U12">
        <v>65</v>
      </c>
      <c r="V12">
        <v>57.04</v>
      </c>
    </row>
    <row r="13" spans="1:22" x14ac:dyDescent="0.25">
      <c r="A13" t="s">
        <v>76</v>
      </c>
      <c r="B13" t="s">
        <v>59</v>
      </c>
      <c r="C13" t="s">
        <v>192</v>
      </c>
      <c r="D13" t="s">
        <v>153</v>
      </c>
      <c r="E13" t="s">
        <v>64</v>
      </c>
      <c r="F13" t="s">
        <v>160</v>
      </c>
      <c r="G13" t="s">
        <v>64</v>
      </c>
      <c r="H13" t="s">
        <v>34</v>
      </c>
      <c r="I13" s="3">
        <v>12.3</v>
      </c>
      <c r="J13" s="3">
        <v>12.6</v>
      </c>
      <c r="K13" s="3">
        <v>13</v>
      </c>
      <c r="L13">
        <v>0.3</v>
      </c>
      <c r="M13">
        <v>12.3</v>
      </c>
      <c r="N13" t="s">
        <v>65</v>
      </c>
      <c r="O13" t="s">
        <v>66</v>
      </c>
      <c r="P13" t="s">
        <v>36</v>
      </c>
      <c r="Q13" t="s">
        <v>154</v>
      </c>
      <c r="R13" t="s">
        <v>134</v>
      </c>
      <c r="S13" t="s">
        <v>161</v>
      </c>
      <c r="T13" t="s">
        <v>161</v>
      </c>
      <c r="U13">
        <v>64.98</v>
      </c>
      <c r="V13">
        <v>57</v>
      </c>
    </row>
    <row r="14" spans="1:22" x14ac:dyDescent="0.25">
      <c r="A14" t="s">
        <v>76</v>
      </c>
      <c r="B14" t="s">
        <v>59</v>
      </c>
      <c r="C14" t="s">
        <v>156</v>
      </c>
      <c r="D14" t="s">
        <v>151</v>
      </c>
      <c r="E14" t="s">
        <v>64</v>
      </c>
      <c r="F14" t="s">
        <v>157</v>
      </c>
      <c r="G14" t="s">
        <v>64</v>
      </c>
      <c r="H14" t="s">
        <v>34</v>
      </c>
      <c r="I14" s="3">
        <v>12</v>
      </c>
      <c r="J14" s="3">
        <v>12.2</v>
      </c>
      <c r="K14" s="3">
        <v>13.4</v>
      </c>
      <c r="L14">
        <v>0.2</v>
      </c>
      <c r="M14">
        <v>12</v>
      </c>
      <c r="N14" t="s">
        <v>65</v>
      </c>
      <c r="O14" t="s">
        <v>66</v>
      </c>
      <c r="P14" t="s">
        <v>36</v>
      </c>
      <c r="Q14" t="s">
        <v>154</v>
      </c>
      <c r="R14" t="s">
        <v>134</v>
      </c>
      <c r="S14" t="s">
        <v>158</v>
      </c>
      <c r="T14" t="s">
        <v>158</v>
      </c>
      <c r="U14">
        <v>65.05</v>
      </c>
      <c r="V14">
        <v>57.26</v>
      </c>
    </row>
    <row r="15" spans="1:22" x14ac:dyDescent="0.25">
      <c r="A15" t="s">
        <v>76</v>
      </c>
      <c r="B15" t="s">
        <v>59</v>
      </c>
      <c r="C15" t="s">
        <v>191</v>
      </c>
      <c r="D15" t="s">
        <v>153</v>
      </c>
      <c r="E15" t="s">
        <v>64</v>
      </c>
      <c r="F15" t="s">
        <v>157</v>
      </c>
      <c r="G15" t="s">
        <v>64</v>
      </c>
      <c r="H15" t="s">
        <v>34</v>
      </c>
      <c r="I15" s="3">
        <v>12</v>
      </c>
      <c r="J15" s="3">
        <v>12.2</v>
      </c>
      <c r="K15" s="3">
        <v>14.1</v>
      </c>
      <c r="L15">
        <v>0.2</v>
      </c>
      <c r="M15">
        <v>12</v>
      </c>
      <c r="N15" t="s">
        <v>65</v>
      </c>
      <c r="O15" t="s">
        <v>66</v>
      </c>
      <c r="P15" t="s">
        <v>36</v>
      </c>
      <c r="Q15" t="s">
        <v>154</v>
      </c>
      <c r="R15" t="s">
        <v>134</v>
      </c>
      <c r="S15" t="s">
        <v>158</v>
      </c>
      <c r="T15" t="s">
        <v>158</v>
      </c>
      <c r="U15">
        <v>64.97</v>
      </c>
      <c r="V15">
        <v>57.19</v>
      </c>
    </row>
    <row r="16" spans="1:22" x14ac:dyDescent="0.25">
      <c r="A16" t="s">
        <v>76</v>
      </c>
      <c r="B16" t="s">
        <v>59</v>
      </c>
      <c r="C16" t="s">
        <v>150</v>
      </c>
      <c r="D16" t="s">
        <v>151</v>
      </c>
      <c r="E16" t="s">
        <v>64</v>
      </c>
      <c r="F16" t="s">
        <v>152</v>
      </c>
      <c r="G16" t="s">
        <v>64</v>
      </c>
      <c r="H16" t="s">
        <v>34</v>
      </c>
      <c r="I16" s="3">
        <v>12</v>
      </c>
      <c r="J16" s="3">
        <v>11.4</v>
      </c>
      <c r="K16" s="3">
        <v>13.8</v>
      </c>
      <c r="L16">
        <v>-0.6</v>
      </c>
      <c r="M16">
        <v>12</v>
      </c>
      <c r="N16" t="s">
        <v>65</v>
      </c>
      <c r="O16" t="s">
        <v>66</v>
      </c>
      <c r="P16" t="s">
        <v>36</v>
      </c>
      <c r="Q16" t="s">
        <v>154</v>
      </c>
      <c r="R16" t="s">
        <v>134</v>
      </c>
      <c r="S16" t="s">
        <v>155</v>
      </c>
      <c r="T16" t="s">
        <v>155</v>
      </c>
      <c r="U16">
        <v>64.97</v>
      </c>
      <c r="V16">
        <v>57.19</v>
      </c>
    </row>
    <row r="17" spans="1:22" x14ac:dyDescent="0.25">
      <c r="A17" t="s">
        <v>76</v>
      </c>
      <c r="B17" t="s">
        <v>59</v>
      </c>
      <c r="C17" t="s">
        <v>189</v>
      </c>
      <c r="D17" t="s">
        <v>153</v>
      </c>
      <c r="E17" t="s">
        <v>64</v>
      </c>
      <c r="F17" t="s">
        <v>152</v>
      </c>
      <c r="G17" t="s">
        <v>64</v>
      </c>
      <c r="H17" t="s">
        <v>34</v>
      </c>
      <c r="I17" s="3">
        <v>12</v>
      </c>
      <c r="J17" s="3">
        <v>11.4</v>
      </c>
      <c r="K17" s="3">
        <v>13.7</v>
      </c>
      <c r="L17">
        <v>-0.6</v>
      </c>
      <c r="M17">
        <v>12</v>
      </c>
      <c r="N17" t="s">
        <v>65</v>
      </c>
      <c r="O17" t="s">
        <v>66</v>
      </c>
      <c r="P17" t="s">
        <v>36</v>
      </c>
      <c r="Q17" t="s">
        <v>154</v>
      </c>
      <c r="R17" t="s">
        <v>134</v>
      </c>
      <c r="S17" t="s">
        <v>190</v>
      </c>
      <c r="T17" t="s">
        <v>190</v>
      </c>
      <c r="U17">
        <v>65.03</v>
      </c>
      <c r="V17">
        <v>57.21</v>
      </c>
    </row>
    <row r="18" spans="1:22" x14ac:dyDescent="0.25">
      <c r="A18" t="s">
        <v>111</v>
      </c>
      <c r="B18" t="s">
        <v>105</v>
      </c>
      <c r="C18" t="s">
        <v>115</v>
      </c>
      <c r="D18" t="s">
        <v>43</v>
      </c>
      <c r="E18" t="s">
        <v>55</v>
      </c>
      <c r="F18" t="s">
        <v>116</v>
      </c>
      <c r="G18" t="s">
        <v>89</v>
      </c>
      <c r="H18" t="s">
        <v>34</v>
      </c>
      <c r="I18" s="3">
        <v>10.9</v>
      </c>
      <c r="J18" s="3">
        <v>12</v>
      </c>
      <c r="K18" s="3">
        <v>12.6</v>
      </c>
      <c r="L18">
        <v>1.1000000000000001</v>
      </c>
      <c r="M18">
        <v>10.9</v>
      </c>
      <c r="N18" t="s">
        <v>65</v>
      </c>
      <c r="O18" t="s">
        <v>66</v>
      </c>
      <c r="P18" t="s">
        <v>36</v>
      </c>
      <c r="Q18" t="s">
        <v>118</v>
      </c>
      <c r="R18" t="s">
        <v>74</v>
      </c>
      <c r="S18" t="s">
        <v>119</v>
      </c>
      <c r="T18" t="s">
        <v>120</v>
      </c>
      <c r="U18">
        <v>65</v>
      </c>
      <c r="V18">
        <v>57.92</v>
      </c>
    </row>
    <row r="19" spans="1:22" x14ac:dyDescent="0.25">
      <c r="A19" t="s">
        <v>111</v>
      </c>
      <c r="B19" t="s">
        <v>105</v>
      </c>
      <c r="C19" t="s">
        <v>264</v>
      </c>
      <c r="D19" t="s">
        <v>117</v>
      </c>
      <c r="E19" t="s">
        <v>55</v>
      </c>
      <c r="F19" t="s">
        <v>116</v>
      </c>
      <c r="G19" t="s">
        <v>89</v>
      </c>
      <c r="H19" t="s">
        <v>34</v>
      </c>
      <c r="I19" s="3">
        <v>11.6</v>
      </c>
      <c r="J19" s="3">
        <v>12.7</v>
      </c>
      <c r="K19" s="3">
        <v>12</v>
      </c>
      <c r="L19">
        <v>1.1000000000000001</v>
      </c>
      <c r="M19">
        <v>11.6</v>
      </c>
      <c r="N19" t="s">
        <v>65</v>
      </c>
      <c r="O19" t="s">
        <v>66</v>
      </c>
      <c r="P19" t="s">
        <v>36</v>
      </c>
      <c r="Q19" t="s">
        <v>265</v>
      </c>
      <c r="R19" t="s">
        <v>74</v>
      </c>
      <c r="S19" t="s">
        <v>119</v>
      </c>
      <c r="T19" t="s">
        <v>120</v>
      </c>
      <c r="U19">
        <v>65</v>
      </c>
      <c r="V19">
        <v>57.48</v>
      </c>
    </row>
    <row r="20" spans="1:22" x14ac:dyDescent="0.25">
      <c r="A20" t="s">
        <v>111</v>
      </c>
      <c r="B20" t="s">
        <v>105</v>
      </c>
      <c r="C20" t="s">
        <v>121</v>
      </c>
      <c r="D20" t="s">
        <v>43</v>
      </c>
      <c r="E20" t="s">
        <v>55</v>
      </c>
      <c r="F20" t="s">
        <v>56</v>
      </c>
      <c r="G20" t="s">
        <v>89</v>
      </c>
      <c r="H20" t="s">
        <v>34</v>
      </c>
      <c r="I20" s="3">
        <v>11.2</v>
      </c>
      <c r="J20" s="3">
        <v>12.1</v>
      </c>
      <c r="K20" s="3">
        <v>12.1</v>
      </c>
      <c r="L20">
        <v>0.9</v>
      </c>
      <c r="M20">
        <v>11.2</v>
      </c>
      <c r="N20" t="s">
        <v>65</v>
      </c>
      <c r="O20" t="s">
        <v>66</v>
      </c>
      <c r="P20" t="s">
        <v>36</v>
      </c>
      <c r="Q20" t="s">
        <v>122</v>
      </c>
      <c r="R20" t="s">
        <v>74</v>
      </c>
      <c r="S20" t="s">
        <v>119</v>
      </c>
      <c r="T20" t="s">
        <v>123</v>
      </c>
      <c r="U20">
        <v>65</v>
      </c>
      <c r="V20">
        <v>57.7</v>
      </c>
    </row>
    <row r="21" spans="1:22" x14ac:dyDescent="0.25">
      <c r="A21" t="s">
        <v>104</v>
      </c>
      <c r="B21" t="s">
        <v>105</v>
      </c>
      <c r="C21" t="s">
        <v>168</v>
      </c>
      <c r="D21" t="s">
        <v>151</v>
      </c>
      <c r="E21" t="s">
        <v>55</v>
      </c>
      <c r="F21" t="s">
        <v>169</v>
      </c>
      <c r="G21" t="s">
        <v>55</v>
      </c>
      <c r="H21" t="s">
        <v>34</v>
      </c>
      <c r="I21" s="3">
        <v>12</v>
      </c>
      <c r="J21" s="3">
        <v>12.1</v>
      </c>
      <c r="K21" s="3">
        <v>13.9</v>
      </c>
      <c r="L21">
        <v>0.1</v>
      </c>
      <c r="M21">
        <v>12</v>
      </c>
      <c r="N21" t="s">
        <v>65</v>
      </c>
      <c r="O21" t="s">
        <v>66</v>
      </c>
      <c r="P21" t="s">
        <v>36</v>
      </c>
      <c r="Q21" t="s">
        <v>170</v>
      </c>
      <c r="R21" t="s">
        <v>74</v>
      </c>
      <c r="S21" t="s">
        <v>171</v>
      </c>
      <c r="T21" t="s">
        <v>123</v>
      </c>
      <c r="U21">
        <v>65</v>
      </c>
      <c r="V21">
        <v>57.21</v>
      </c>
    </row>
    <row r="22" spans="1:22" x14ac:dyDescent="0.25">
      <c r="A22" t="s">
        <v>104</v>
      </c>
      <c r="B22" t="s">
        <v>105</v>
      </c>
      <c r="C22" t="s">
        <v>187</v>
      </c>
      <c r="D22" t="s">
        <v>68</v>
      </c>
      <c r="E22" t="s">
        <v>55</v>
      </c>
      <c r="F22" t="s">
        <v>169</v>
      </c>
      <c r="G22" t="s">
        <v>55</v>
      </c>
      <c r="H22" t="s">
        <v>34</v>
      </c>
      <c r="I22" s="3">
        <v>11.8</v>
      </c>
      <c r="J22" s="3">
        <v>11.9</v>
      </c>
      <c r="K22" s="3">
        <v>14.2</v>
      </c>
      <c r="L22">
        <v>0.1</v>
      </c>
      <c r="M22">
        <v>11.8</v>
      </c>
      <c r="N22" t="s">
        <v>65</v>
      </c>
      <c r="O22" t="s">
        <v>66</v>
      </c>
      <c r="P22" t="s">
        <v>36</v>
      </c>
      <c r="Q22" t="s">
        <v>188</v>
      </c>
      <c r="R22" t="s">
        <v>74</v>
      </c>
      <c r="S22" t="s">
        <v>171</v>
      </c>
      <c r="T22" t="s">
        <v>123</v>
      </c>
      <c r="U22">
        <v>65</v>
      </c>
      <c r="V22">
        <v>57.34</v>
      </c>
    </row>
    <row r="23" spans="1:22" x14ac:dyDescent="0.25">
      <c r="A23" t="s">
        <v>104</v>
      </c>
      <c r="B23" t="s">
        <v>105</v>
      </c>
      <c r="C23" t="s">
        <v>193</v>
      </c>
      <c r="D23" t="s">
        <v>194</v>
      </c>
      <c r="E23" t="s">
        <v>55</v>
      </c>
      <c r="F23" t="s">
        <v>195</v>
      </c>
      <c r="G23" t="s">
        <v>55</v>
      </c>
      <c r="H23" t="s">
        <v>34</v>
      </c>
      <c r="I23" s="3">
        <v>11.4</v>
      </c>
      <c r="J23" s="3">
        <v>11.9</v>
      </c>
      <c r="K23" s="3">
        <v>13</v>
      </c>
      <c r="L23">
        <v>0.5</v>
      </c>
      <c r="M23">
        <v>11.4</v>
      </c>
      <c r="N23" t="s">
        <v>65</v>
      </c>
      <c r="O23" t="s">
        <v>66</v>
      </c>
      <c r="P23" t="s">
        <v>36</v>
      </c>
      <c r="Q23" t="s">
        <v>196</v>
      </c>
      <c r="R23" t="s">
        <v>74</v>
      </c>
      <c r="S23" t="s">
        <v>171</v>
      </c>
      <c r="T23" t="s">
        <v>123</v>
      </c>
      <c r="U23">
        <v>65</v>
      </c>
      <c r="V23">
        <v>57.59</v>
      </c>
    </row>
    <row r="24" spans="1:22" x14ac:dyDescent="0.25">
      <c r="A24" t="s">
        <v>104</v>
      </c>
      <c r="B24" t="s">
        <v>105</v>
      </c>
      <c r="C24" t="s">
        <v>208</v>
      </c>
      <c r="D24" t="s">
        <v>209</v>
      </c>
      <c r="E24" t="s">
        <v>55</v>
      </c>
      <c r="F24" t="s">
        <v>195</v>
      </c>
      <c r="G24" t="s">
        <v>55</v>
      </c>
      <c r="H24" t="s">
        <v>34</v>
      </c>
      <c r="I24" s="3">
        <v>11.4</v>
      </c>
      <c r="J24" s="3">
        <v>11.9</v>
      </c>
      <c r="K24" s="3">
        <v>12.8</v>
      </c>
      <c r="L24">
        <v>0.5</v>
      </c>
      <c r="M24">
        <v>11.4</v>
      </c>
      <c r="N24" t="s">
        <v>65</v>
      </c>
      <c r="O24" t="s">
        <v>66</v>
      </c>
      <c r="P24" t="s">
        <v>36</v>
      </c>
      <c r="Q24" t="s">
        <v>210</v>
      </c>
      <c r="R24" t="s">
        <v>74</v>
      </c>
      <c r="S24" t="s">
        <v>171</v>
      </c>
      <c r="T24" t="s">
        <v>123</v>
      </c>
      <c r="U24">
        <v>65</v>
      </c>
      <c r="V24">
        <v>57.61</v>
      </c>
    </row>
    <row r="25" spans="1:22" x14ac:dyDescent="0.25">
      <c r="A25" t="s">
        <v>104</v>
      </c>
      <c r="B25" t="s">
        <v>105</v>
      </c>
      <c r="C25" t="s">
        <v>224</v>
      </c>
      <c r="D25" t="s">
        <v>225</v>
      </c>
      <c r="E25" t="s">
        <v>55</v>
      </c>
      <c r="F25" t="s">
        <v>226</v>
      </c>
      <c r="G25" t="s">
        <v>55</v>
      </c>
      <c r="H25" t="s">
        <v>34</v>
      </c>
      <c r="I25" s="3">
        <v>11.9</v>
      </c>
      <c r="J25" s="3">
        <v>12.4</v>
      </c>
      <c r="K25" s="3">
        <v>13.8</v>
      </c>
      <c r="L25">
        <v>0.5</v>
      </c>
      <c r="M25">
        <v>11.9</v>
      </c>
      <c r="N25" t="s">
        <v>65</v>
      </c>
      <c r="O25" t="s">
        <v>66</v>
      </c>
      <c r="P25" t="s">
        <v>36</v>
      </c>
      <c r="Q25" t="s">
        <v>188</v>
      </c>
      <c r="R25" t="s">
        <v>74</v>
      </c>
      <c r="S25" t="s">
        <v>171</v>
      </c>
      <c r="T25" t="s">
        <v>123</v>
      </c>
      <c r="U25">
        <v>65</v>
      </c>
      <c r="V25">
        <v>57.29</v>
      </c>
    </row>
    <row r="26" spans="1:22" x14ac:dyDescent="0.25">
      <c r="A26" t="s">
        <v>104</v>
      </c>
      <c r="B26" t="s">
        <v>105</v>
      </c>
      <c r="C26" t="s">
        <v>227</v>
      </c>
      <c r="D26" t="s">
        <v>228</v>
      </c>
      <c r="E26" t="s">
        <v>55</v>
      </c>
      <c r="F26" t="s">
        <v>226</v>
      </c>
      <c r="G26" t="s">
        <v>55</v>
      </c>
      <c r="H26" t="s">
        <v>34</v>
      </c>
      <c r="I26" s="3">
        <v>11.8</v>
      </c>
      <c r="J26" s="3">
        <v>12.3</v>
      </c>
      <c r="K26" s="3">
        <v>13.8</v>
      </c>
      <c r="L26">
        <v>0.5</v>
      </c>
      <c r="M26">
        <v>11.8</v>
      </c>
      <c r="N26" t="s">
        <v>65</v>
      </c>
      <c r="O26" t="s">
        <v>66</v>
      </c>
      <c r="P26" t="s">
        <v>36</v>
      </c>
      <c r="Q26" t="s">
        <v>229</v>
      </c>
      <c r="R26" t="s">
        <v>74</v>
      </c>
      <c r="S26" t="s">
        <v>171</v>
      </c>
      <c r="T26" t="s">
        <v>123</v>
      </c>
      <c r="U26">
        <v>65</v>
      </c>
      <c r="V26">
        <v>57.32</v>
      </c>
    </row>
    <row r="27" spans="1:22" x14ac:dyDescent="0.25">
      <c r="A27" t="s">
        <v>58</v>
      </c>
      <c r="B27" t="s">
        <v>59</v>
      </c>
      <c r="C27" t="s">
        <v>60</v>
      </c>
      <c r="D27" t="s">
        <v>61</v>
      </c>
      <c r="E27" t="s">
        <v>62</v>
      </c>
      <c r="F27" t="s">
        <v>63</v>
      </c>
      <c r="G27" t="s">
        <v>64</v>
      </c>
      <c r="H27" t="s">
        <v>34</v>
      </c>
      <c r="I27" s="3">
        <v>12.2</v>
      </c>
      <c r="J27" s="3">
        <v>12.2</v>
      </c>
      <c r="K27" s="3">
        <v>13.3</v>
      </c>
      <c r="L27">
        <v>0</v>
      </c>
      <c r="M27">
        <v>12.2</v>
      </c>
      <c r="N27" t="s">
        <v>65</v>
      </c>
      <c r="O27" t="s">
        <v>66</v>
      </c>
      <c r="P27" t="s">
        <v>36</v>
      </c>
      <c r="Q27" t="s">
        <v>69</v>
      </c>
      <c r="R27" t="s">
        <v>72</v>
      </c>
      <c r="S27" t="s">
        <v>64</v>
      </c>
      <c r="T27" t="s">
        <v>73</v>
      </c>
      <c r="U27">
        <v>65</v>
      </c>
      <c r="V27">
        <v>57.07</v>
      </c>
    </row>
    <row r="28" spans="1:22" x14ac:dyDescent="0.25">
      <c r="A28" t="s">
        <v>58</v>
      </c>
      <c r="B28" t="s">
        <v>59</v>
      </c>
      <c r="C28" t="s">
        <v>126</v>
      </c>
      <c r="D28" t="s">
        <v>127</v>
      </c>
      <c r="E28" t="s">
        <v>62</v>
      </c>
      <c r="F28" t="s">
        <v>63</v>
      </c>
      <c r="G28" t="s">
        <v>64</v>
      </c>
      <c r="H28" t="s">
        <v>34</v>
      </c>
      <c r="I28" s="3">
        <v>11.8</v>
      </c>
      <c r="J28" s="3">
        <v>11.8</v>
      </c>
      <c r="K28" s="3">
        <v>12.8</v>
      </c>
      <c r="L28">
        <v>0</v>
      </c>
      <c r="M28">
        <v>11.8</v>
      </c>
      <c r="N28" t="s">
        <v>65</v>
      </c>
      <c r="O28" t="s">
        <v>66</v>
      </c>
      <c r="P28" t="s">
        <v>36</v>
      </c>
      <c r="Q28" t="s">
        <v>69</v>
      </c>
      <c r="R28" t="s">
        <v>72</v>
      </c>
      <c r="S28" t="s">
        <v>64</v>
      </c>
      <c r="T28" t="s">
        <v>73</v>
      </c>
      <c r="U28">
        <v>65</v>
      </c>
      <c r="V28">
        <v>57.33</v>
      </c>
    </row>
    <row r="29" spans="1:22" x14ac:dyDescent="0.25">
      <c r="A29" t="s">
        <v>76</v>
      </c>
      <c r="B29" t="s">
        <v>59</v>
      </c>
      <c r="C29" t="s">
        <v>77</v>
      </c>
      <c r="D29" t="s">
        <v>78</v>
      </c>
      <c r="E29" t="s">
        <v>62</v>
      </c>
      <c r="F29" t="s">
        <v>79</v>
      </c>
      <c r="G29" t="s">
        <v>64</v>
      </c>
      <c r="H29" t="s">
        <v>34</v>
      </c>
      <c r="I29" s="3">
        <v>12.2</v>
      </c>
      <c r="J29" s="3">
        <v>11.9</v>
      </c>
      <c r="K29" s="3">
        <v>13.2</v>
      </c>
      <c r="L29">
        <v>-0.3</v>
      </c>
      <c r="M29">
        <v>12.2</v>
      </c>
      <c r="N29" t="s">
        <v>65</v>
      </c>
      <c r="O29" t="s">
        <v>66</v>
      </c>
      <c r="P29" t="s">
        <v>36</v>
      </c>
      <c r="Q29" t="s">
        <v>80</v>
      </c>
      <c r="R29" t="s">
        <v>81</v>
      </c>
      <c r="S29" t="s">
        <v>82</v>
      </c>
      <c r="T29" t="s">
        <v>83</v>
      </c>
      <c r="U29">
        <v>65</v>
      </c>
      <c r="V29">
        <v>57.07</v>
      </c>
    </row>
    <row r="30" spans="1:22" x14ac:dyDescent="0.25">
      <c r="A30" t="s">
        <v>76</v>
      </c>
      <c r="B30" t="s">
        <v>59</v>
      </c>
      <c r="C30" t="s">
        <v>101</v>
      </c>
      <c r="D30" t="s">
        <v>102</v>
      </c>
      <c r="E30" t="s">
        <v>62</v>
      </c>
      <c r="F30" t="s">
        <v>79</v>
      </c>
      <c r="G30" t="s">
        <v>64</v>
      </c>
      <c r="H30" t="s">
        <v>34</v>
      </c>
      <c r="I30" s="3">
        <v>12</v>
      </c>
      <c r="J30" s="3">
        <v>11.7</v>
      </c>
      <c r="K30" s="3">
        <v>13.2</v>
      </c>
      <c r="L30">
        <v>-0.3</v>
      </c>
      <c r="M30">
        <v>12</v>
      </c>
      <c r="N30" t="s">
        <v>65</v>
      </c>
      <c r="O30" t="s">
        <v>66</v>
      </c>
      <c r="P30" t="s">
        <v>36</v>
      </c>
      <c r="Q30" t="s">
        <v>103</v>
      </c>
      <c r="R30" t="s">
        <v>81</v>
      </c>
      <c r="S30" t="s">
        <v>82</v>
      </c>
      <c r="T30" t="s">
        <v>83</v>
      </c>
      <c r="U30">
        <v>65</v>
      </c>
      <c r="V30">
        <v>57.2</v>
      </c>
    </row>
    <row r="31" spans="1:22" x14ac:dyDescent="0.25">
      <c r="A31" t="s">
        <v>76</v>
      </c>
      <c r="B31" t="s">
        <v>59</v>
      </c>
      <c r="C31" t="s">
        <v>85</v>
      </c>
      <c r="D31" t="s">
        <v>86</v>
      </c>
      <c r="E31" t="s">
        <v>62</v>
      </c>
      <c r="F31" t="s">
        <v>87</v>
      </c>
      <c r="G31" t="s">
        <v>64</v>
      </c>
      <c r="H31" t="s">
        <v>34</v>
      </c>
      <c r="I31" s="3">
        <v>12.1</v>
      </c>
      <c r="J31" s="3">
        <v>11.9</v>
      </c>
      <c r="K31" s="3">
        <v>13.3</v>
      </c>
      <c r="L31">
        <v>-0.2</v>
      </c>
      <c r="M31">
        <v>12.1</v>
      </c>
      <c r="N31" t="s">
        <v>65</v>
      </c>
      <c r="O31" t="s">
        <v>66</v>
      </c>
      <c r="P31" t="s">
        <v>36</v>
      </c>
      <c r="Q31" t="s">
        <v>88</v>
      </c>
      <c r="R31" t="s">
        <v>81</v>
      </c>
      <c r="S31" t="s">
        <v>89</v>
      </c>
      <c r="T31" t="s">
        <v>90</v>
      </c>
      <c r="U31">
        <v>65</v>
      </c>
      <c r="V31">
        <v>57.14</v>
      </c>
    </row>
    <row r="32" spans="1:22" x14ac:dyDescent="0.25">
      <c r="A32" t="s">
        <v>76</v>
      </c>
      <c r="B32" t="s">
        <v>59</v>
      </c>
      <c r="C32" t="s">
        <v>136</v>
      </c>
      <c r="D32" t="s">
        <v>137</v>
      </c>
      <c r="E32" t="s">
        <v>62</v>
      </c>
      <c r="F32" t="s">
        <v>87</v>
      </c>
      <c r="G32" t="s">
        <v>64</v>
      </c>
      <c r="H32" t="s">
        <v>34</v>
      </c>
      <c r="I32" s="3">
        <v>12.2</v>
      </c>
      <c r="J32" s="3">
        <v>12</v>
      </c>
      <c r="K32" s="3">
        <v>13.2</v>
      </c>
      <c r="L32">
        <v>-0.2</v>
      </c>
      <c r="M32">
        <v>12.2</v>
      </c>
      <c r="N32" t="s">
        <v>65</v>
      </c>
      <c r="O32" t="s">
        <v>66</v>
      </c>
      <c r="P32" t="s">
        <v>36</v>
      </c>
      <c r="Q32" t="s">
        <v>138</v>
      </c>
      <c r="R32" t="s">
        <v>81</v>
      </c>
      <c r="S32" t="s">
        <v>89</v>
      </c>
      <c r="T32" t="s">
        <v>90</v>
      </c>
      <c r="U32">
        <v>65</v>
      </c>
      <c r="V32">
        <v>57.07</v>
      </c>
    </row>
    <row r="33" spans="1:22" x14ac:dyDescent="0.25">
      <c r="A33" t="s">
        <v>58</v>
      </c>
      <c r="B33" t="s">
        <v>59</v>
      </c>
      <c r="C33" t="s">
        <v>91</v>
      </c>
      <c r="D33" t="s">
        <v>92</v>
      </c>
      <c r="E33" t="s">
        <v>93</v>
      </c>
      <c r="F33" t="s">
        <v>94</v>
      </c>
      <c r="G33" t="s">
        <v>64</v>
      </c>
      <c r="H33" t="s">
        <v>34</v>
      </c>
      <c r="I33" s="3">
        <v>11.7</v>
      </c>
      <c r="J33" s="3">
        <v>11.4</v>
      </c>
      <c r="K33" s="3">
        <v>13.5</v>
      </c>
      <c r="L33">
        <v>0</v>
      </c>
      <c r="M33">
        <v>11.7</v>
      </c>
      <c r="N33" t="s">
        <v>65</v>
      </c>
      <c r="O33" t="s">
        <v>66</v>
      </c>
      <c r="P33" t="s">
        <v>36</v>
      </c>
      <c r="Q33" t="s">
        <v>96</v>
      </c>
      <c r="R33" t="s">
        <v>98</v>
      </c>
      <c r="S33" t="s">
        <v>99</v>
      </c>
      <c r="T33" t="s">
        <v>99</v>
      </c>
      <c r="U33">
        <v>65</v>
      </c>
      <c r="V33">
        <v>57.37</v>
      </c>
    </row>
    <row r="34" spans="1:22" x14ac:dyDescent="0.25">
      <c r="A34" t="s">
        <v>58</v>
      </c>
      <c r="B34" t="s">
        <v>59</v>
      </c>
      <c r="C34" t="s">
        <v>100</v>
      </c>
      <c r="D34" t="s">
        <v>92</v>
      </c>
      <c r="E34" t="s">
        <v>93</v>
      </c>
      <c r="F34" t="s">
        <v>94</v>
      </c>
      <c r="G34" t="s">
        <v>64</v>
      </c>
      <c r="H34" t="s">
        <v>34</v>
      </c>
      <c r="I34" s="3">
        <v>11.9</v>
      </c>
      <c r="J34" s="3">
        <v>11.6</v>
      </c>
      <c r="K34" s="3" t="s">
        <v>269</v>
      </c>
      <c r="L34">
        <v>0</v>
      </c>
      <c r="M34">
        <v>11.9</v>
      </c>
      <c r="N34" t="s">
        <v>65</v>
      </c>
      <c r="O34" t="s">
        <v>66</v>
      </c>
      <c r="P34" t="s">
        <v>36</v>
      </c>
      <c r="Q34" t="s">
        <v>96</v>
      </c>
      <c r="R34" t="s">
        <v>98</v>
      </c>
      <c r="S34" t="s">
        <v>99</v>
      </c>
      <c r="T34" t="s">
        <v>99</v>
      </c>
      <c r="U34">
        <v>65</v>
      </c>
      <c r="V34">
        <v>57.27</v>
      </c>
    </row>
    <row r="35" spans="1:22" x14ac:dyDescent="0.25">
      <c r="A35" t="s">
        <v>58</v>
      </c>
      <c r="B35" t="s">
        <v>59</v>
      </c>
      <c r="C35" t="s">
        <v>241</v>
      </c>
      <c r="D35" t="s">
        <v>237</v>
      </c>
      <c r="E35" t="s">
        <v>93</v>
      </c>
      <c r="F35" t="s">
        <v>94</v>
      </c>
      <c r="G35" t="s">
        <v>64</v>
      </c>
      <c r="H35" t="s">
        <v>34</v>
      </c>
      <c r="I35" s="3">
        <v>12.1</v>
      </c>
      <c r="J35" s="3">
        <v>11.9</v>
      </c>
      <c r="K35" s="3">
        <v>13.3</v>
      </c>
      <c r="L35">
        <v>0</v>
      </c>
      <c r="M35">
        <v>12.1</v>
      </c>
      <c r="N35" t="s">
        <v>65</v>
      </c>
      <c r="O35" t="s">
        <v>66</v>
      </c>
      <c r="P35" t="s">
        <v>36</v>
      </c>
      <c r="Q35" t="s">
        <v>96</v>
      </c>
      <c r="R35" t="s">
        <v>98</v>
      </c>
      <c r="S35" t="s">
        <v>99</v>
      </c>
      <c r="T35" t="s">
        <v>99</v>
      </c>
      <c r="U35">
        <v>65</v>
      </c>
      <c r="V35">
        <v>57.16</v>
      </c>
    </row>
    <row r="36" spans="1:22" x14ac:dyDescent="0.25">
      <c r="A36" t="s">
        <v>76</v>
      </c>
      <c r="B36" t="s">
        <v>59</v>
      </c>
      <c r="C36" t="s">
        <v>236</v>
      </c>
      <c r="D36" t="s">
        <v>237</v>
      </c>
      <c r="E36" t="s">
        <v>93</v>
      </c>
      <c r="F36" t="s">
        <v>238</v>
      </c>
      <c r="G36" t="s">
        <v>64</v>
      </c>
      <c r="H36" t="s">
        <v>34</v>
      </c>
      <c r="I36" s="3">
        <v>12.4</v>
      </c>
      <c r="J36" s="3">
        <v>11.5</v>
      </c>
      <c r="K36" s="3">
        <v>13.8</v>
      </c>
      <c r="L36">
        <v>0</v>
      </c>
      <c r="M36">
        <v>12.4</v>
      </c>
      <c r="N36" t="s">
        <v>65</v>
      </c>
      <c r="O36" t="s">
        <v>66</v>
      </c>
      <c r="P36" t="s">
        <v>36</v>
      </c>
      <c r="Q36" t="s">
        <v>96</v>
      </c>
      <c r="R36" t="s">
        <v>134</v>
      </c>
      <c r="S36" t="s">
        <v>240</v>
      </c>
      <c r="T36" t="s">
        <v>240</v>
      </c>
      <c r="U36">
        <v>65</v>
      </c>
      <c r="V36">
        <v>56.92</v>
      </c>
    </row>
    <row r="37" spans="1:22" x14ac:dyDescent="0.25">
      <c r="A37" t="s">
        <v>76</v>
      </c>
      <c r="B37" t="s">
        <v>59</v>
      </c>
      <c r="C37" t="s">
        <v>242</v>
      </c>
      <c r="D37" t="s">
        <v>237</v>
      </c>
      <c r="E37" t="s">
        <v>93</v>
      </c>
      <c r="F37" t="s">
        <v>238</v>
      </c>
      <c r="G37" t="s">
        <v>64</v>
      </c>
      <c r="H37" t="s">
        <v>34</v>
      </c>
      <c r="I37" s="3">
        <v>12.7</v>
      </c>
      <c r="J37" s="3">
        <v>11.8</v>
      </c>
      <c r="K37" s="3" t="s">
        <v>269</v>
      </c>
      <c r="L37">
        <v>0</v>
      </c>
      <c r="M37">
        <v>12.7</v>
      </c>
      <c r="N37" t="s">
        <v>65</v>
      </c>
      <c r="O37" t="s">
        <v>66</v>
      </c>
      <c r="P37" t="s">
        <v>36</v>
      </c>
      <c r="Q37" t="s">
        <v>243</v>
      </c>
      <c r="R37" t="s">
        <v>134</v>
      </c>
      <c r="S37" t="s">
        <v>240</v>
      </c>
      <c r="T37" t="s">
        <v>240</v>
      </c>
      <c r="U37">
        <v>65</v>
      </c>
      <c r="V37">
        <v>56.77</v>
      </c>
    </row>
    <row r="38" spans="1:22" x14ac:dyDescent="0.25">
      <c r="A38" t="s">
        <v>76</v>
      </c>
      <c r="B38" t="s">
        <v>59</v>
      </c>
      <c r="C38" t="s">
        <v>244</v>
      </c>
      <c r="D38" t="s">
        <v>57</v>
      </c>
      <c r="E38" t="s">
        <v>93</v>
      </c>
      <c r="F38" t="s">
        <v>238</v>
      </c>
      <c r="G38" t="s">
        <v>64</v>
      </c>
      <c r="H38" t="s">
        <v>34</v>
      </c>
      <c r="I38" s="3">
        <v>12.7</v>
      </c>
      <c r="J38" s="3">
        <v>11.8</v>
      </c>
      <c r="K38" s="3" t="s">
        <v>269</v>
      </c>
      <c r="L38">
        <v>0</v>
      </c>
      <c r="M38">
        <v>12.7</v>
      </c>
      <c r="N38" t="s">
        <v>245</v>
      </c>
      <c r="O38" t="s">
        <v>66</v>
      </c>
      <c r="P38" t="s">
        <v>36</v>
      </c>
      <c r="Q38" t="s">
        <v>243</v>
      </c>
      <c r="R38" t="s">
        <v>134</v>
      </c>
      <c r="S38" t="s">
        <v>240</v>
      </c>
      <c r="T38" t="s">
        <v>240</v>
      </c>
      <c r="U38">
        <v>65</v>
      </c>
      <c r="V38">
        <v>56.72</v>
      </c>
    </row>
    <row r="39" spans="1:22" x14ac:dyDescent="0.25">
      <c r="A39" t="s">
        <v>76</v>
      </c>
      <c r="B39" t="s">
        <v>59</v>
      </c>
      <c r="C39" t="s">
        <v>211</v>
      </c>
      <c r="D39" t="s">
        <v>164</v>
      </c>
      <c r="E39" t="s">
        <v>35</v>
      </c>
      <c r="F39" t="s">
        <v>212</v>
      </c>
      <c r="G39" t="s">
        <v>64</v>
      </c>
      <c r="H39" t="s">
        <v>34</v>
      </c>
      <c r="I39" s="3">
        <v>12</v>
      </c>
      <c r="J39" s="3">
        <v>11.2</v>
      </c>
      <c r="K39" s="3" t="s">
        <v>213</v>
      </c>
      <c r="L39">
        <v>-0.8</v>
      </c>
      <c r="M39">
        <v>12</v>
      </c>
      <c r="N39" t="s">
        <v>65</v>
      </c>
      <c r="O39" t="s">
        <v>66</v>
      </c>
      <c r="P39" t="s">
        <v>36</v>
      </c>
      <c r="Q39" t="s">
        <v>103</v>
      </c>
      <c r="R39" t="s">
        <v>215</v>
      </c>
      <c r="S39" t="s">
        <v>216</v>
      </c>
      <c r="T39" t="s">
        <v>216</v>
      </c>
      <c r="U39">
        <v>65.010000000000005</v>
      </c>
      <c r="V39">
        <v>57.19</v>
      </c>
    </row>
    <row r="40" spans="1:22" x14ac:dyDescent="0.25">
      <c r="A40" t="s">
        <v>76</v>
      </c>
      <c r="B40" t="s">
        <v>59</v>
      </c>
      <c r="C40" t="s">
        <v>217</v>
      </c>
      <c r="D40" t="s">
        <v>164</v>
      </c>
      <c r="E40" t="s">
        <v>35</v>
      </c>
      <c r="F40" t="s">
        <v>212</v>
      </c>
      <c r="G40" t="s">
        <v>64</v>
      </c>
      <c r="H40" t="s">
        <v>34</v>
      </c>
      <c r="I40" s="3">
        <v>12.2</v>
      </c>
      <c r="J40" s="3">
        <v>11.4</v>
      </c>
      <c r="K40" s="3" t="s">
        <v>213</v>
      </c>
      <c r="L40">
        <v>-0.8</v>
      </c>
      <c r="M40">
        <v>12.2</v>
      </c>
      <c r="N40" t="s">
        <v>65</v>
      </c>
      <c r="O40" t="s">
        <v>66</v>
      </c>
      <c r="P40" t="s">
        <v>36</v>
      </c>
      <c r="Q40" t="s">
        <v>80</v>
      </c>
      <c r="R40" t="s">
        <v>215</v>
      </c>
      <c r="S40" t="s">
        <v>218</v>
      </c>
      <c r="T40" t="s">
        <v>218</v>
      </c>
      <c r="U40">
        <v>65.02</v>
      </c>
      <c r="V40">
        <v>57.07</v>
      </c>
    </row>
    <row r="41" spans="1:22" x14ac:dyDescent="0.25">
      <c r="A41" t="s">
        <v>76</v>
      </c>
      <c r="B41" t="s">
        <v>59</v>
      </c>
      <c r="C41" t="s">
        <v>219</v>
      </c>
      <c r="D41" t="s">
        <v>164</v>
      </c>
      <c r="E41" t="s">
        <v>35</v>
      </c>
      <c r="F41" t="s">
        <v>220</v>
      </c>
      <c r="G41" t="s">
        <v>64</v>
      </c>
      <c r="H41" t="s">
        <v>34</v>
      </c>
      <c r="I41" s="3">
        <v>12.6</v>
      </c>
      <c r="J41" s="3">
        <v>11.7</v>
      </c>
      <c r="K41" s="3" t="s">
        <v>213</v>
      </c>
      <c r="L41">
        <v>-0.9</v>
      </c>
      <c r="M41">
        <v>12.6</v>
      </c>
      <c r="N41" t="s">
        <v>65</v>
      </c>
      <c r="O41" t="s">
        <v>66</v>
      </c>
      <c r="P41" t="s">
        <v>36</v>
      </c>
      <c r="Q41" t="s">
        <v>80</v>
      </c>
      <c r="R41" t="s">
        <v>134</v>
      </c>
      <c r="S41" t="s">
        <v>221</v>
      </c>
      <c r="T41" t="s">
        <v>221</v>
      </c>
      <c r="U41">
        <v>65.02</v>
      </c>
      <c r="V41">
        <v>56.8</v>
      </c>
    </row>
    <row r="42" spans="1:22" x14ac:dyDescent="0.25">
      <c r="A42" t="s">
        <v>76</v>
      </c>
      <c r="B42" t="s">
        <v>59</v>
      </c>
      <c r="C42" t="s">
        <v>222</v>
      </c>
      <c r="D42" t="s">
        <v>48</v>
      </c>
      <c r="E42" t="s">
        <v>35</v>
      </c>
      <c r="F42" t="s">
        <v>220</v>
      </c>
      <c r="G42" t="s">
        <v>64</v>
      </c>
      <c r="H42" t="s">
        <v>34</v>
      </c>
      <c r="I42" s="3">
        <v>12.4</v>
      </c>
      <c r="J42" s="3">
        <v>11.5</v>
      </c>
      <c r="K42" s="3" t="s">
        <v>213</v>
      </c>
      <c r="L42">
        <v>-0.9</v>
      </c>
      <c r="M42">
        <v>12.4</v>
      </c>
      <c r="N42" t="s">
        <v>65</v>
      </c>
      <c r="O42" t="s">
        <v>66</v>
      </c>
      <c r="P42" t="s">
        <v>36</v>
      </c>
      <c r="Q42" t="s">
        <v>80</v>
      </c>
      <c r="R42" t="s">
        <v>134</v>
      </c>
      <c r="S42" t="s">
        <v>223</v>
      </c>
      <c r="T42" t="s">
        <v>223</v>
      </c>
      <c r="U42">
        <v>65.010000000000005</v>
      </c>
      <c r="V42">
        <v>56.94</v>
      </c>
    </row>
    <row r="43" spans="1:22" x14ac:dyDescent="0.25">
      <c r="A43" t="s">
        <v>76</v>
      </c>
      <c r="B43" t="s">
        <v>59</v>
      </c>
      <c r="C43" t="s">
        <v>139</v>
      </c>
      <c r="D43" t="s">
        <v>137</v>
      </c>
      <c r="E43" t="s">
        <v>140</v>
      </c>
      <c r="F43" t="s">
        <v>141</v>
      </c>
      <c r="G43" t="s">
        <v>64</v>
      </c>
      <c r="H43" t="s">
        <v>34</v>
      </c>
      <c r="I43" s="3">
        <v>11.7</v>
      </c>
      <c r="J43" s="3">
        <v>11.3</v>
      </c>
      <c r="K43" s="3">
        <v>12.3</v>
      </c>
      <c r="L43">
        <v>0</v>
      </c>
      <c r="M43">
        <v>11.7</v>
      </c>
      <c r="N43" t="s">
        <v>65</v>
      </c>
      <c r="O43" t="s">
        <v>66</v>
      </c>
      <c r="P43" t="s">
        <v>36</v>
      </c>
      <c r="Q43" t="s">
        <v>80</v>
      </c>
      <c r="R43" t="s">
        <v>143</v>
      </c>
      <c r="S43" t="s">
        <v>144</v>
      </c>
      <c r="T43" t="s">
        <v>145</v>
      </c>
      <c r="U43">
        <v>65</v>
      </c>
      <c r="V43">
        <v>57.38</v>
      </c>
    </row>
    <row r="44" spans="1:22" x14ac:dyDescent="0.25">
      <c r="A44" t="s">
        <v>76</v>
      </c>
      <c r="B44" t="s">
        <v>59</v>
      </c>
      <c r="C44" t="s">
        <v>197</v>
      </c>
      <c r="D44" t="s">
        <v>194</v>
      </c>
      <c r="E44" t="s">
        <v>140</v>
      </c>
      <c r="F44" t="s">
        <v>141</v>
      </c>
      <c r="G44" t="s">
        <v>64</v>
      </c>
      <c r="H44" t="s">
        <v>34</v>
      </c>
      <c r="I44" s="3">
        <v>12.3</v>
      </c>
      <c r="J44" s="3">
        <v>12.2</v>
      </c>
      <c r="K44" s="3">
        <v>12.8</v>
      </c>
      <c r="L44">
        <v>0</v>
      </c>
      <c r="M44">
        <v>12.3</v>
      </c>
      <c r="N44" t="s">
        <v>65</v>
      </c>
      <c r="O44" t="s">
        <v>66</v>
      </c>
      <c r="P44" t="s">
        <v>36</v>
      </c>
      <c r="Q44" t="s">
        <v>80</v>
      </c>
      <c r="R44" t="s">
        <v>143</v>
      </c>
      <c r="S44" t="s">
        <v>199</v>
      </c>
      <c r="T44" t="s">
        <v>200</v>
      </c>
      <c r="U44">
        <v>65</v>
      </c>
      <c r="V44">
        <v>56.98</v>
      </c>
    </row>
    <row r="45" spans="1:22" x14ac:dyDescent="0.25">
      <c r="A45" t="s">
        <v>76</v>
      </c>
      <c r="B45" t="s">
        <v>59</v>
      </c>
      <c r="C45" t="s">
        <v>146</v>
      </c>
      <c r="D45" t="s">
        <v>137</v>
      </c>
      <c r="E45" t="s">
        <v>140</v>
      </c>
      <c r="F45" t="s">
        <v>147</v>
      </c>
      <c r="G45" t="s">
        <v>64</v>
      </c>
      <c r="H45" t="s">
        <v>34</v>
      </c>
      <c r="I45" s="3">
        <v>11.9</v>
      </c>
      <c r="J45" s="3">
        <v>11.8</v>
      </c>
      <c r="K45" s="3">
        <v>13.7</v>
      </c>
      <c r="L45">
        <v>0</v>
      </c>
      <c r="M45">
        <v>11.9</v>
      </c>
      <c r="N45" t="s">
        <v>65</v>
      </c>
      <c r="O45" t="s">
        <v>66</v>
      </c>
      <c r="P45" t="s">
        <v>36</v>
      </c>
      <c r="Q45" t="s">
        <v>80</v>
      </c>
      <c r="R45" t="s">
        <v>143</v>
      </c>
      <c r="S45" t="s">
        <v>148</v>
      </c>
      <c r="T45" t="s">
        <v>149</v>
      </c>
      <c r="U45">
        <v>65</v>
      </c>
      <c r="V45">
        <v>57.24</v>
      </c>
    </row>
    <row r="46" spans="1:22" x14ac:dyDescent="0.25">
      <c r="A46" t="s">
        <v>76</v>
      </c>
      <c r="B46" t="s">
        <v>59</v>
      </c>
      <c r="C46" t="s">
        <v>201</v>
      </c>
      <c r="D46" t="s">
        <v>194</v>
      </c>
      <c r="E46" t="s">
        <v>140</v>
      </c>
      <c r="F46" t="s">
        <v>147</v>
      </c>
      <c r="G46" t="s">
        <v>64</v>
      </c>
      <c r="H46" t="s">
        <v>34</v>
      </c>
      <c r="I46" s="3">
        <v>11.1</v>
      </c>
      <c r="J46" s="3">
        <v>10.7</v>
      </c>
      <c r="K46" s="3">
        <v>13</v>
      </c>
      <c r="L46">
        <v>0</v>
      </c>
      <c r="M46">
        <v>11.1</v>
      </c>
      <c r="N46" t="s">
        <v>65</v>
      </c>
      <c r="O46" t="s">
        <v>66</v>
      </c>
      <c r="P46" t="s">
        <v>36</v>
      </c>
      <c r="Q46" t="s">
        <v>202</v>
      </c>
      <c r="R46" t="s">
        <v>203</v>
      </c>
      <c r="S46" t="s">
        <v>52</v>
      </c>
      <c r="T46" t="s">
        <v>204</v>
      </c>
      <c r="U46">
        <v>65</v>
      </c>
      <c r="V46">
        <v>57.79</v>
      </c>
    </row>
    <row r="47" spans="1:22" x14ac:dyDescent="0.25">
      <c r="A47" t="s">
        <v>104</v>
      </c>
      <c r="B47" t="s">
        <v>105</v>
      </c>
      <c r="C47" t="s">
        <v>106</v>
      </c>
      <c r="D47" t="s">
        <v>102</v>
      </c>
      <c r="E47" t="s">
        <v>107</v>
      </c>
      <c r="F47" t="s">
        <v>108</v>
      </c>
      <c r="G47" t="s">
        <v>55</v>
      </c>
      <c r="H47" t="s">
        <v>34</v>
      </c>
      <c r="I47" s="3">
        <v>11.4</v>
      </c>
      <c r="J47" s="3">
        <v>12.1</v>
      </c>
      <c r="K47" s="3">
        <v>13.3</v>
      </c>
      <c r="L47">
        <v>0.7</v>
      </c>
      <c r="M47">
        <v>11.4</v>
      </c>
      <c r="N47" t="s">
        <v>65</v>
      </c>
      <c r="O47" t="s">
        <v>66</v>
      </c>
      <c r="P47" t="s">
        <v>36</v>
      </c>
      <c r="Q47" t="s">
        <v>109</v>
      </c>
      <c r="R47" t="s">
        <v>74</v>
      </c>
      <c r="S47" t="s">
        <v>110</v>
      </c>
      <c r="T47" t="s">
        <v>110</v>
      </c>
      <c r="U47">
        <v>64.989999999999995</v>
      </c>
      <c r="V47">
        <v>57.55</v>
      </c>
    </row>
    <row r="48" spans="1:22" x14ac:dyDescent="0.25">
      <c r="A48" t="s">
        <v>104</v>
      </c>
      <c r="B48" t="s">
        <v>105</v>
      </c>
      <c r="C48" t="s">
        <v>128</v>
      </c>
      <c r="D48" t="s">
        <v>127</v>
      </c>
      <c r="E48" t="s">
        <v>107</v>
      </c>
      <c r="F48" t="s">
        <v>108</v>
      </c>
      <c r="G48" t="s">
        <v>55</v>
      </c>
      <c r="H48" t="s">
        <v>34</v>
      </c>
      <c r="I48" s="3">
        <v>12</v>
      </c>
      <c r="J48" s="3">
        <v>12.7</v>
      </c>
      <c r="K48" s="3">
        <v>13.8</v>
      </c>
      <c r="L48">
        <v>0.7</v>
      </c>
      <c r="M48">
        <v>12</v>
      </c>
      <c r="N48" t="s">
        <v>65</v>
      </c>
      <c r="O48" t="s">
        <v>66</v>
      </c>
      <c r="P48" t="s">
        <v>36</v>
      </c>
      <c r="Q48" t="s">
        <v>109</v>
      </c>
      <c r="R48" t="s">
        <v>74</v>
      </c>
      <c r="S48" t="s">
        <v>110</v>
      </c>
      <c r="T48" t="s">
        <v>110</v>
      </c>
      <c r="U48">
        <v>64.989999999999995</v>
      </c>
      <c r="V48">
        <v>57.22</v>
      </c>
    </row>
    <row r="49" spans="7:12" x14ac:dyDescent="0.25">
      <c r="I49" s="5"/>
      <c r="J49" s="5"/>
      <c r="K49" s="6"/>
    </row>
    <row r="50" spans="7:12" x14ac:dyDescent="0.25">
      <c r="G50" s="7"/>
      <c r="H50" s="7"/>
      <c r="I50" s="8" t="s">
        <v>34</v>
      </c>
      <c r="J50" s="8" t="s">
        <v>34</v>
      </c>
      <c r="K50" s="9" t="s">
        <v>276</v>
      </c>
      <c r="L50" s="7" t="s">
        <v>268</v>
      </c>
    </row>
    <row r="51" spans="7:12" x14ac:dyDescent="0.25">
      <c r="G51" s="7"/>
      <c r="H51" s="7"/>
      <c r="I51" s="10" t="s">
        <v>266</v>
      </c>
      <c r="J51" s="10" t="s">
        <v>267</v>
      </c>
      <c r="K51" s="11" t="s">
        <v>268</v>
      </c>
      <c r="L51" s="7" t="s">
        <v>279</v>
      </c>
    </row>
    <row r="52" spans="7:12" x14ac:dyDescent="0.25">
      <c r="G52" s="7"/>
      <c r="H52" s="7"/>
      <c r="I52" s="10" t="s">
        <v>277</v>
      </c>
      <c r="J52" s="10" t="s">
        <v>278</v>
      </c>
      <c r="K52" s="11" t="s">
        <v>277</v>
      </c>
      <c r="L52" s="12" t="s">
        <v>277</v>
      </c>
    </row>
    <row r="53" spans="7:12" x14ac:dyDescent="0.25">
      <c r="G53" s="13"/>
      <c r="H53" s="13" t="s">
        <v>270</v>
      </c>
      <c r="I53" s="14">
        <f>AVERAGE(I2:I48)</f>
        <v>12.06382978723404</v>
      </c>
      <c r="J53" s="14">
        <f t="shared" ref="J53:K53" si="0">AVERAGE(J2:J48)</f>
        <v>11.863829787234041</v>
      </c>
      <c r="K53" s="15">
        <f t="shared" si="0"/>
        <v>13.391666666666669</v>
      </c>
      <c r="L53" s="7">
        <v>12.99</v>
      </c>
    </row>
    <row r="54" spans="7:12" x14ac:dyDescent="0.25">
      <c r="G54" s="13"/>
      <c r="H54" s="13" t="s">
        <v>271</v>
      </c>
      <c r="I54" s="14">
        <f>STDEV(I2:I48)</f>
        <v>0.4641146465911074</v>
      </c>
      <c r="J54" s="14">
        <f t="shared" ref="J54:K54" si="1">STDEV(J2:J48)</f>
        <v>0.45032622567225034</v>
      </c>
      <c r="K54" s="15">
        <f t="shared" si="1"/>
        <v>0.58912768443812635</v>
      </c>
      <c r="L54" s="7">
        <v>0.62</v>
      </c>
    </row>
    <row r="55" spans="7:12" x14ac:dyDescent="0.25">
      <c r="G55" s="13"/>
      <c r="H55" s="13" t="s">
        <v>272</v>
      </c>
      <c r="I55" s="13">
        <f>COUNT(I2:I48)</f>
        <v>47</v>
      </c>
      <c r="J55" s="13">
        <f t="shared" ref="J55:K55" si="2">COUNT(J2:J48)</f>
        <v>47</v>
      </c>
      <c r="K55" s="16">
        <f t="shared" si="2"/>
        <v>36</v>
      </c>
      <c r="L55" s="7">
        <v>33</v>
      </c>
    </row>
    <row r="56" spans="7:12" x14ac:dyDescent="0.25">
      <c r="G56" s="13" t="s">
        <v>273</v>
      </c>
      <c r="H56" s="13" t="s">
        <v>274</v>
      </c>
      <c r="I56" s="13">
        <f>MIN(I2:I48)</f>
        <v>10.9</v>
      </c>
      <c r="J56" s="13">
        <f t="shared" ref="J56:K56" si="3">MIN(J2:J48)</f>
        <v>10.7</v>
      </c>
      <c r="K56" s="16">
        <f t="shared" si="3"/>
        <v>12</v>
      </c>
      <c r="L56" s="7"/>
    </row>
    <row r="57" spans="7:12" x14ac:dyDescent="0.25">
      <c r="G57" s="13" t="s">
        <v>273</v>
      </c>
      <c r="H57" s="13" t="s">
        <v>275</v>
      </c>
      <c r="I57" s="13">
        <f>MAX(I2:I48)</f>
        <v>12.9</v>
      </c>
      <c r="J57" s="13">
        <f t="shared" ref="J57:K57" si="4">MAX(J2:J48)</f>
        <v>12.7</v>
      </c>
      <c r="K57" s="16">
        <f t="shared" si="4"/>
        <v>14.3</v>
      </c>
      <c r="L57" s="7"/>
    </row>
    <row r="58" spans="7:12" x14ac:dyDescent="0.25">
      <c r="G58" s="17">
        <v>0.95</v>
      </c>
      <c r="H58" s="13" t="s">
        <v>274</v>
      </c>
      <c r="I58" s="18">
        <f>(I53-1.96*I54)</f>
        <v>11.154165079915469</v>
      </c>
      <c r="J58" s="18">
        <f t="shared" ref="J58:K58" si="5">(J53-1.96*J54)</f>
        <v>10.981190384916429</v>
      </c>
      <c r="K58" s="19">
        <f t="shared" si="5"/>
        <v>12.236976405167942</v>
      </c>
      <c r="L58" s="7">
        <v>11.8</v>
      </c>
    </row>
    <row r="59" spans="7:12" x14ac:dyDescent="0.25">
      <c r="G59" s="17">
        <v>0.95</v>
      </c>
      <c r="H59" s="13" t="s">
        <v>275</v>
      </c>
      <c r="I59" s="18">
        <f>(I53+1.96*I54)</f>
        <v>12.973494494552611</v>
      </c>
      <c r="J59" s="18">
        <f t="shared" ref="J59:K59" si="6">(J53+1.96*J54)</f>
        <v>12.746469189551652</v>
      </c>
      <c r="K59" s="19">
        <f t="shared" si="6"/>
        <v>14.546356928165396</v>
      </c>
      <c r="L59" s="7">
        <v>14.2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D5800_VOLD18RR_Final_Data_Set</vt:lpstr>
      <vt:lpstr>D5800_VOLD18RR_Final_Work_Sheet</vt:lpstr>
      <vt:lpstr>D5800_VOLD18RR_Final_Data_Set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Stevens, Andrew</cp:lastModifiedBy>
  <dcterms:created xsi:type="dcterms:W3CDTF">2018-12-03T19:12:08Z</dcterms:created>
  <dcterms:modified xsi:type="dcterms:W3CDTF">2024-11-12T20:49:56Z</dcterms:modified>
</cp:coreProperties>
</file>